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400" windowHeight="7455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2" i="1"/>
  <c r="L173"/>
  <c r="L164"/>
  <c r="L155"/>
  <c r="L146"/>
  <c r="L137"/>
  <c r="L128"/>
  <c r="L119"/>
  <c r="L110"/>
  <c r="L100"/>
  <c r="L91"/>
  <c r="L83"/>
  <c r="L74"/>
  <c r="L65"/>
  <c r="L57"/>
  <c r="L47"/>
  <c r="L39"/>
  <c r="L29"/>
  <c r="L21"/>
  <c r="L12"/>
  <c r="A101"/>
  <c r="B183"/>
  <c r="A183"/>
  <c r="J182"/>
  <c r="I182"/>
  <c r="H182"/>
  <c r="G182"/>
  <c r="F182"/>
  <c r="B174"/>
  <c r="A174"/>
  <c r="J173"/>
  <c r="I173"/>
  <c r="H173"/>
  <c r="G173"/>
  <c r="F173"/>
  <c r="B165"/>
  <c r="A165"/>
  <c r="J164"/>
  <c r="I164"/>
  <c r="H164"/>
  <c r="G164"/>
  <c r="F164"/>
  <c r="B156"/>
  <c r="A156"/>
  <c r="J155"/>
  <c r="I155"/>
  <c r="H155"/>
  <c r="G155"/>
  <c r="F155"/>
  <c r="B147"/>
  <c r="A147"/>
  <c r="J146"/>
  <c r="I146"/>
  <c r="H146"/>
  <c r="G146"/>
  <c r="F146"/>
  <c r="B138"/>
  <c r="A138"/>
  <c r="J137"/>
  <c r="I137"/>
  <c r="H137"/>
  <c r="G137"/>
  <c r="F137"/>
  <c r="B129"/>
  <c r="A129"/>
  <c r="J128"/>
  <c r="I128"/>
  <c r="H128"/>
  <c r="G128"/>
  <c r="F128"/>
  <c r="B120"/>
  <c r="A120"/>
  <c r="J119"/>
  <c r="I119"/>
  <c r="H119"/>
  <c r="G119"/>
  <c r="F119"/>
  <c r="B111"/>
  <c r="A111"/>
  <c r="J110"/>
  <c r="I110"/>
  <c r="H110"/>
  <c r="G110"/>
  <c r="F110"/>
  <c r="B101"/>
  <c r="J100"/>
  <c r="I100"/>
  <c r="H100"/>
  <c r="G100"/>
  <c r="F100"/>
  <c r="B92"/>
  <c r="A92"/>
  <c r="J91"/>
  <c r="I91"/>
  <c r="H91"/>
  <c r="G91"/>
  <c r="F91"/>
  <c r="B84"/>
  <c r="A84"/>
  <c r="J83"/>
  <c r="I83"/>
  <c r="H83"/>
  <c r="G83"/>
  <c r="F83"/>
  <c r="B75"/>
  <c r="A75"/>
  <c r="J74"/>
  <c r="I74"/>
  <c r="H74"/>
  <c r="G74"/>
  <c r="F74"/>
  <c r="B66"/>
  <c r="A66"/>
  <c r="J65"/>
  <c r="I65"/>
  <c r="H65"/>
  <c r="G65"/>
  <c r="F65"/>
  <c r="B58"/>
  <c r="A58"/>
  <c r="J57"/>
  <c r="I57"/>
  <c r="H57"/>
  <c r="G57"/>
  <c r="F57"/>
  <c r="B48"/>
  <c r="A48"/>
  <c r="J47"/>
  <c r="I47"/>
  <c r="H47"/>
  <c r="G47"/>
  <c r="F47"/>
  <c r="B40"/>
  <c r="A40"/>
  <c r="I39"/>
  <c r="G39"/>
  <c r="F39"/>
  <c r="B30"/>
  <c r="A30"/>
  <c r="J29"/>
  <c r="I29"/>
  <c r="H29"/>
  <c r="G29"/>
  <c r="F29"/>
  <c r="B22"/>
  <c r="A22"/>
  <c r="B13"/>
  <c r="A13"/>
  <c r="G21"/>
  <c r="H21"/>
  <c r="J21"/>
  <c r="F21"/>
  <c r="G12"/>
  <c r="H12"/>
  <c r="I12"/>
  <c r="J12"/>
  <c r="F12"/>
  <c r="L40" l="1"/>
  <c r="L111"/>
  <c r="L183"/>
  <c r="L75"/>
  <c r="L147"/>
  <c r="H111"/>
  <c r="I111"/>
  <c r="G111"/>
  <c r="J111"/>
  <c r="J58"/>
  <c r="I58"/>
  <c r="F58"/>
  <c r="F40"/>
  <c r="F92"/>
  <c r="H75"/>
  <c r="H147"/>
  <c r="G183"/>
  <c r="J183"/>
  <c r="I183"/>
  <c r="I165"/>
  <c r="G165"/>
  <c r="J147"/>
  <c r="G147"/>
  <c r="I147"/>
  <c r="I129"/>
  <c r="G129"/>
  <c r="H92"/>
  <c r="J40"/>
  <c r="H183"/>
  <c r="J165"/>
  <c r="H165"/>
  <c r="J129"/>
  <c r="H129"/>
  <c r="J92"/>
  <c r="G92"/>
  <c r="I92"/>
  <c r="L165"/>
  <c r="L129"/>
  <c r="L92"/>
  <c r="J75"/>
  <c r="F75"/>
  <c r="G75"/>
  <c r="I75"/>
  <c r="G40"/>
  <c r="I40"/>
  <c r="H58"/>
  <c r="L58"/>
  <c r="G58"/>
  <c r="L22"/>
  <c r="F111"/>
  <c r="F129"/>
  <c r="F147"/>
  <c r="F165"/>
  <c r="F183"/>
  <c r="I22"/>
  <c r="F22"/>
  <c r="J22"/>
  <c r="H22"/>
  <c r="G22"/>
  <c r="L184" l="1"/>
  <c r="F184"/>
  <c r="G184"/>
  <c r="J184"/>
  <c r="I184"/>
  <c r="H184"/>
</calcChain>
</file>

<file path=xl/sharedStrings.xml><?xml version="1.0" encoding="utf-8"?>
<sst xmlns="http://schemas.openxmlformats.org/spreadsheetml/2006/main" count="302" uniqueCount="110">
  <si>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</si>
  <si>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</si>
  <si>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</si>
  <si>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</si>
  <si>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</si>
  <si>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</si>
  <si>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</si>
  <si>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</si>
  <si>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</si>
  <si>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</si>
  <si>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</si>
  <si>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</si>
  <si>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</si>
  <si>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</si>
  <si>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</si>
  <si>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</si>
  <si>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</si>
  <si>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</si>
  <si>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</si>
  <si>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</si>
  <si>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</si>
  <si>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</si>
  <si>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</si>
  <si>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</si>
  <si>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</si>
  <si>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</si>
  <si>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</si>
  <si>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</si>
  <si>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</si>
  <si>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</si>
  <si>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</si>
  <si>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</si>
  <si>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</si>
  <si>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</si>
  <si>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</si>
  <si>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</si>
  <si>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</si>
  <si>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</si>
  <si>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МАОУ СШ № 3 г. Кстово</t>
  </si>
  <si>
    <t>директор</t>
  </si>
  <si>
    <t>В.Е. Борисенко</t>
  </si>
  <si>
    <t>Макароны с сыром</t>
  </si>
  <si>
    <t>Чай с сахаром</t>
  </si>
  <si>
    <t>Йогурт витаминизированный</t>
  </si>
  <si>
    <t>сладкое</t>
  </si>
  <si>
    <t>Суп картофельный с бобовыми и тушенкой</t>
  </si>
  <si>
    <t>Биточки из свинины</t>
  </si>
  <si>
    <t>Рис отварной</t>
  </si>
  <si>
    <t>Хлеб пшеничный</t>
  </si>
  <si>
    <t>Компот из смеси сухофруктов</t>
  </si>
  <si>
    <t>Запеканка из творога со сгущенным молоком</t>
  </si>
  <si>
    <t>Суп с макаронными изделиями, картофелем и курицей</t>
  </si>
  <si>
    <t>Гуляш из свинины</t>
  </si>
  <si>
    <t>Компот из свежих яблок</t>
  </si>
  <si>
    <t>Каша вязкая молочная (из пшена и риса) "Дружба" с маслом сливочным</t>
  </si>
  <si>
    <t>Печенье</t>
  </si>
  <si>
    <t>Огурцы консервированные</t>
  </si>
  <si>
    <t>Рассольник Ленинградский с мясом</t>
  </si>
  <si>
    <t>Пюре картофельное</t>
  </si>
  <si>
    <t>Компот из свежемороженных ягод и фруктов</t>
  </si>
  <si>
    <t>Напиток из плодов шиповника</t>
  </si>
  <si>
    <t>Макаронные изделия отварные</t>
  </si>
  <si>
    <t>Щи из свежей капусты с картофелем и мясом</t>
  </si>
  <si>
    <t>Каша гречневая рассыпчатая</t>
  </si>
  <si>
    <t>Салат из квашенной капусты промышленного производства</t>
  </si>
  <si>
    <t>Суп картофельный с мясом</t>
  </si>
  <si>
    <t>Котлеты из филе курицы панированные жаренные (наггетсы)</t>
  </si>
  <si>
    <t>Омлет натуральный, запеченный</t>
  </si>
  <si>
    <t>Каша пшенная молочная (вязкая) с маслом сливочным</t>
  </si>
  <si>
    <t>Кофейный напиток с молоком</t>
  </si>
  <si>
    <t xml:space="preserve">Компот из свежемороженных ягод и фруктов </t>
  </si>
  <si>
    <t xml:space="preserve">Чай с сахаром </t>
  </si>
  <si>
    <t>Какао-напиток с молоком</t>
  </si>
  <si>
    <t>Лимонад апельсиновый</t>
  </si>
  <si>
    <t>Суп картофельный с крупой и рыбными консервами</t>
  </si>
  <si>
    <t>Вафли с молочно-жировой начинкой</t>
  </si>
  <si>
    <t xml:space="preserve">Энергетическая ценность </t>
  </si>
  <si>
    <t xml:space="preserve">Батон </t>
  </si>
  <si>
    <t xml:space="preserve">Хлеб ржаной </t>
  </si>
  <si>
    <t>Батон</t>
  </si>
  <si>
    <t>Курица запеченая в сметане</t>
  </si>
  <si>
    <t>Хлеб ржаной</t>
  </si>
  <si>
    <t>Блины из п-ф промышленного пр. со сгущенным молоком</t>
  </si>
  <si>
    <t>Яблоко</t>
  </si>
  <si>
    <t>Плов из свинины</t>
  </si>
  <si>
    <t>Сок фруктовый</t>
  </si>
  <si>
    <t>Икра из кабачков промышленного производства</t>
  </si>
  <si>
    <t>Мандарины</t>
  </si>
  <si>
    <t>Сыр порционно</t>
  </si>
  <si>
    <t>Масло сливочное</t>
  </si>
  <si>
    <t>Борщ из капусты свежей с картофелем и мясом</t>
  </si>
  <si>
    <t>Компот из кураги</t>
  </si>
  <si>
    <t>Каша рисоваятвязкая молочная с маслом сливочным</t>
  </si>
  <si>
    <t>Чай с лимоном</t>
  </si>
  <si>
    <t>Масло сливочной шоколадное</t>
  </si>
  <si>
    <t>Бульон куриный с яйцом</t>
  </si>
  <si>
    <t xml:space="preserve">Рыба, тушенная в томате с овощами </t>
  </si>
  <si>
    <t>Гренки из пшеничного хлеба</t>
  </si>
  <si>
    <t>Солянка домашняя со сметаной</t>
  </si>
  <si>
    <t>Котлеты рубленые из курицы с маслом сливочным</t>
  </si>
  <si>
    <t>Жаркое по-домашнему</t>
  </si>
  <si>
    <t>Сельдь с луком и маслом</t>
  </si>
  <si>
    <t>фруты</t>
  </si>
  <si>
    <t>Масло сливочное шоколадное</t>
  </si>
  <si>
    <t>Плов из птицы</t>
  </si>
  <si>
    <t>Котлеты или биточки рыбные с маслом сливочным</t>
  </si>
  <si>
    <t>Зефир</t>
  </si>
  <si>
    <t>Кукуруза консервированная промышленного производства</t>
  </si>
  <si>
    <t>Котлеты особые с маслом сливочным</t>
  </si>
  <si>
    <t>150/30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</si>
</sst>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3" xfId="0" applyFont="1" applyBorder="1"/>
    <xf numFmtId="0" fontId="9" fillId="2" borderId="32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6" xfId="0" applyFont="1" applyBorder="1"/>
    <xf numFmtId="0" fontId="10" fillId="0" borderId="2" xfId="0" applyFont="1" applyBorder="1"/>
    <xf numFmtId="1" fontId="10" fillId="2" borderId="2" xfId="0" applyNumberFormat="1" applyFont="1" applyFill="1" applyBorder="1" applyProtection="1">
      <protection locked="0"/>
    </xf>
    <xf numFmtId="0" fontId="10" fillId="2" borderId="16" xfId="0" applyFont="1" applyFill="1" applyBorder="1" applyProtection="1">
      <protection locked="0"/>
    </xf>
    <xf numFmtId="0" fontId="9" fillId="2" borderId="29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6" xfId="0" applyFont="1" applyFill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9" fillId="0" borderId="40" xfId="0" applyFont="1" applyBorder="1" applyAlignment="1">
      <alignment horizontal="center" vertical="top" wrapText="1"/>
    </xf>
    <xf numFmtId="0" fontId="10" fillId="2" borderId="8" xfId="0" applyFont="1" applyFill="1" applyBorder="1" applyProtection="1">
      <protection locked="0"/>
    </xf>
    <xf numFmtId="0" fontId="9" fillId="2" borderId="4" xfId="0" applyFont="1" applyFill="1" applyBorder="1" applyAlignment="1" applyProtection="1">
      <alignment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4" xfId="0" applyFont="1" applyBorder="1"/>
    <xf numFmtId="0" fontId="11" fillId="0" borderId="23" xfId="0" applyFont="1" applyBorder="1" applyAlignment="1" applyProtection="1">
      <alignment horizontal="right"/>
      <protection locked="0"/>
    </xf>
    <xf numFmtId="0" fontId="9" fillId="0" borderId="29" xfId="0" applyFont="1" applyBorder="1" applyAlignment="1">
      <alignment horizontal="center" vertical="top" wrapText="1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3" borderId="38" xfId="0" applyFont="1" applyFill="1" applyBorder="1" applyAlignment="1">
      <alignment horizontal="center" vertical="top" wrapText="1"/>
    </xf>
    <xf numFmtId="0" fontId="9" fillId="3" borderId="30" xfId="0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8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0" fillId="0" borderId="5" xfId="0" applyFont="1" applyBorder="1"/>
    <xf numFmtId="0" fontId="9" fillId="0" borderId="0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9" fillId="3" borderId="19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0" fillId="2" borderId="4" xfId="0" applyFont="1" applyFill="1" applyBorder="1" applyAlignment="1" applyProtection="1">
      <alignment wrapText="1"/>
      <protection locked="0"/>
    </xf>
    <xf numFmtId="1" fontId="10" fillId="2" borderId="4" xfId="0" applyNumberFormat="1" applyFont="1" applyFill="1" applyBorder="1" applyProtection="1">
      <protection locked="0"/>
    </xf>
    <xf numFmtId="1" fontId="10" fillId="2" borderId="8" xfId="0" applyNumberFormat="1" applyFont="1" applyFill="1" applyBorder="1" applyProtection="1">
      <protection locked="0"/>
    </xf>
    <xf numFmtId="0" fontId="10" fillId="2" borderId="4" xfId="0" applyFont="1" applyFill="1" applyBorder="1" applyProtection="1">
      <protection locked="0"/>
    </xf>
    <xf numFmtId="0" fontId="9" fillId="2" borderId="28" xfId="0" applyFont="1" applyFill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>
      <alignment horizontal="center"/>
    </xf>
    <xf numFmtId="0" fontId="9" fillId="0" borderId="0" xfId="0" applyFont="1"/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2" fillId="3" borderId="20" xfId="0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2" borderId="1" xfId="0" applyFont="1" applyFill="1" applyBorder="1" applyAlignment="1" applyProtection="1">
      <alignment wrapText="1"/>
      <protection locked="0"/>
    </xf>
    <xf numFmtId="1" fontId="10" fillId="2" borderId="1" xfId="0" applyNumberFormat="1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wrapText="1"/>
      <protection locked="0"/>
    </xf>
    <xf numFmtId="0" fontId="10" fillId="2" borderId="2" xfId="0" applyFont="1" applyFill="1" applyBorder="1"/>
    <xf numFmtId="0" fontId="9" fillId="2" borderId="2" xfId="0" applyFont="1" applyFill="1" applyBorder="1" applyAlignment="1" applyProtection="1">
      <alignment horizontal="right" vertical="top" wrapText="1"/>
      <protection locked="0"/>
    </xf>
    <xf numFmtId="0" fontId="9" fillId="2" borderId="16" xfId="0" applyFont="1" applyFill="1" applyBorder="1" applyAlignment="1" applyProtection="1">
      <alignment horizontal="right" vertical="top" wrapText="1"/>
      <protection locked="0"/>
    </xf>
    <xf numFmtId="0" fontId="10" fillId="0" borderId="23" xfId="0" applyFont="1" applyBorder="1"/>
    <xf numFmtId="0" fontId="10" fillId="2" borderId="33" xfId="0" applyFont="1" applyFill="1" applyBorder="1" applyProtection="1">
      <protection locked="0"/>
    </xf>
    <xf numFmtId="0" fontId="10" fillId="2" borderId="23" xfId="0" applyFont="1" applyFill="1" applyBorder="1" applyProtection="1">
      <protection locked="0"/>
    </xf>
    <xf numFmtId="0" fontId="10" fillId="2" borderId="34" xfId="0" applyFont="1" applyFill="1" applyBorder="1" applyProtection="1">
      <protection locked="0"/>
    </xf>
    <xf numFmtId="1" fontId="10" fillId="2" borderId="23" xfId="0" applyNumberFormat="1" applyFont="1" applyFill="1" applyBorder="1" applyProtection="1">
      <protection locked="0"/>
    </xf>
    <xf numFmtId="0" fontId="10" fillId="2" borderId="5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wrapText="1"/>
      <protection locked="0"/>
    </xf>
    <xf numFmtId="1" fontId="10" fillId="2" borderId="5" xfId="0" applyNumberFormat="1" applyFont="1" applyFill="1" applyBorder="1" applyProtection="1">
      <protection locked="0"/>
    </xf>
    <xf numFmtId="1" fontId="10" fillId="2" borderId="39" xfId="0" applyNumberFormat="1" applyFont="1" applyFill="1" applyBorder="1" applyProtection="1">
      <protection locked="0"/>
    </xf>
    <xf numFmtId="1" fontId="10" fillId="2" borderId="22" xfId="0" applyNumberFormat="1" applyFont="1" applyFill="1" applyBorder="1" applyProtection="1">
      <protection locked="0"/>
    </xf>
    <xf numFmtId="0" fontId="10" fillId="2" borderId="1" xfId="0" applyNumberFormat="1" applyFont="1" applyFill="1" applyBorder="1" applyAlignment="1" applyProtection="1">
      <alignment horizontal="right"/>
      <protection locked="0"/>
    </xf>
    <xf numFmtId="0" fontId="10" fillId="2" borderId="31" xfId="0" applyFont="1" applyFill="1" applyBorder="1" applyProtection="1">
      <protection locked="0"/>
    </xf>
    <xf numFmtId="0" fontId="10" fillId="2" borderId="25" xfId="0" applyFont="1" applyFill="1" applyBorder="1" applyProtection="1">
      <protection locked="0"/>
    </xf>
    <xf numFmtId="0" fontId="9" fillId="2" borderId="31" xfId="0" applyFont="1" applyFill="1" applyBorder="1" applyAlignment="1" applyProtection="1">
      <alignment horizontal="center" vertical="top" wrapText="1"/>
      <protection locked="0"/>
    </xf>
    <xf numFmtId="0" fontId="9" fillId="2" borderId="40" xfId="0" applyFont="1" applyFill="1" applyBorder="1" applyAlignment="1" applyProtection="1">
      <alignment horizontal="center" vertical="top" wrapText="1"/>
      <protection locked="0"/>
    </xf>
    <xf numFmtId="0" fontId="9" fillId="2" borderId="25" xfId="0" applyFont="1" applyFill="1" applyBorder="1" applyAlignment="1" applyProtection="1">
      <alignment horizontal="center" vertical="top" wrapText="1"/>
      <protection locked="0"/>
    </xf>
    <xf numFmtId="0" fontId="9" fillId="0" borderId="25" xfId="0" applyFont="1" applyBorder="1" applyAlignment="1">
      <alignment horizontal="center" vertical="top" wrapText="1"/>
    </xf>
    <xf numFmtId="0" fontId="9" fillId="3" borderId="18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3" borderId="35" xfId="0" applyFont="1" applyFill="1" applyBorder="1" applyAlignment="1">
      <alignment horizontal="center" vertical="center" wrapText="1"/>
    </xf>
    <xf numFmtId="0" fontId="13" fillId="3" borderId="39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vertical="top" wrapText="1"/>
    </xf>
    <xf numFmtId="0" fontId="9" fillId="3" borderId="5" xfId="0" applyFont="1" applyFill="1" applyBorder="1" applyAlignment="1">
      <alignment horizontal="center" vertical="top" wrapText="1"/>
    </xf>
    <xf numFmtId="0" fontId="9" fillId="3" borderId="35" xfId="0" applyFont="1" applyFill="1" applyBorder="1" applyAlignment="1">
      <alignment horizontal="center" vertical="top" wrapText="1"/>
    </xf>
    <xf numFmtId="0" fontId="10" fillId="2" borderId="26" xfId="0" applyFont="1" applyFill="1" applyBorder="1" applyProtection="1">
      <protection locked="0"/>
    </xf>
    <xf numFmtId="0" fontId="10" fillId="2" borderId="35" xfId="0" applyFont="1" applyFill="1" applyBorder="1" applyProtection="1">
      <protection locked="0"/>
    </xf>
    <xf numFmtId="0" fontId="9" fillId="3" borderId="20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right"/>
      <protection locked="0"/>
    </xf>
    <xf numFmtId="0" fontId="10" fillId="2" borderId="22" xfId="0" applyFont="1" applyFill="1" applyBorder="1" applyAlignment="1" applyProtection="1">
      <alignment horizontal="right"/>
      <protection locked="0"/>
    </xf>
    <xf numFmtId="0" fontId="10" fillId="2" borderId="2" xfId="0" applyFont="1" applyFill="1" applyBorder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horizontal="right"/>
      <protection locked="0"/>
    </xf>
    <xf numFmtId="0" fontId="10" fillId="2" borderId="23" xfId="0" applyFont="1" applyFill="1" applyBorder="1" applyAlignment="1" applyProtection="1">
      <alignment horizontal="right"/>
      <protection locked="0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9" fillId="2" borderId="25" xfId="0" applyFont="1" applyFill="1" applyBorder="1" applyAlignment="1" applyProtection="1">
      <alignment horizontal="right" vertical="top" wrapText="1"/>
      <protection locked="0"/>
    </xf>
    <xf numFmtId="0" fontId="9" fillId="0" borderId="4" xfId="0" applyFont="1" applyBorder="1" applyAlignment="1">
      <alignment horizontal="center"/>
    </xf>
    <xf numFmtId="1" fontId="10" fillId="2" borderId="4" xfId="0" applyNumberFormat="1" applyFont="1" applyFill="1" applyBorder="1" applyAlignment="1" applyProtection="1">
      <alignment horizontal="right"/>
      <protection locked="0"/>
    </xf>
    <xf numFmtId="1" fontId="10" fillId="2" borderId="2" xfId="0" applyNumberFormat="1" applyFont="1" applyFill="1" applyBorder="1" applyAlignment="1" applyProtection="1">
      <alignment horizontal="right"/>
      <protection locked="0"/>
    </xf>
    <xf numFmtId="1" fontId="10" fillId="2" borderId="8" xfId="0" applyNumberFormat="1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1" fontId="10" fillId="2" borderId="23" xfId="0" applyNumberFormat="1" applyFont="1" applyFill="1" applyBorder="1" applyAlignment="1" applyProtection="1">
      <alignment horizontal="right"/>
      <protection locked="0"/>
    </xf>
    <xf numFmtId="0" fontId="9" fillId="3" borderId="2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right"/>
      <protection locked="0"/>
    </xf>
    <xf numFmtId="0" fontId="9" fillId="0" borderId="5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1" fillId="0" borderId="4" xfId="0" applyFont="1" applyBorder="1" applyAlignment="1" applyProtection="1">
      <alignment horizontal="right"/>
      <protection locked="0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10" fillId="2" borderId="14" xfId="0" applyFont="1" applyFill="1" applyBorder="1" applyAlignment="1" applyProtection="1">
      <alignment horizontal="right"/>
      <protection locked="0"/>
    </xf>
    <xf numFmtId="0" fontId="10" fillId="2" borderId="16" xfId="0" applyFont="1" applyFill="1" applyBorder="1" applyAlignment="1" applyProtection="1">
      <alignment horizontal="right"/>
      <protection locked="0"/>
    </xf>
    <xf numFmtId="0" fontId="10" fillId="2" borderId="26" xfId="0" applyFont="1" applyFill="1" applyBorder="1" applyAlignment="1" applyProtection="1">
      <alignment horizontal="right"/>
      <protection locked="0"/>
    </xf>
    <xf numFmtId="0" fontId="10" fillId="2" borderId="25" xfId="0" applyFont="1" applyFill="1" applyBorder="1" applyAlignment="1" applyProtection="1">
      <alignment horizontal="right"/>
      <protection locked="0"/>
    </xf>
    <xf numFmtId="0" fontId="9" fillId="0" borderId="35" xfId="0" applyFont="1" applyBorder="1" applyAlignment="1">
      <alignment horizontal="center" vertical="top" wrapText="1"/>
    </xf>
    <xf numFmtId="0" fontId="9" fillId="0" borderId="9" xfId="0" applyFont="1" applyBorder="1"/>
    <xf numFmtId="0" fontId="9" fillId="0" borderId="10" xfId="0" applyFont="1" applyBorder="1"/>
    <xf numFmtId="0" fontId="12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5"/>
  <sheetViews>
    <sheetView tabSelected="1" zoomScale="124" zoomScaleNormal="124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5" t="s">
        <v>38</v>
      </c>
      <c r="D1" s="66"/>
      <c r="E1" s="66"/>
      <c r="F1" s="5" t="s">
        <v>15</v>
      </c>
      <c r="G1" s="2" t="s">
        <v>16</v>
      </c>
      <c r="H1" s="67" t="s">
        <v>39</v>
      </c>
      <c r="I1" s="67"/>
      <c r="J1" s="67"/>
      <c r="K1" s="67"/>
    </row>
    <row r="2" spans="1:12" ht="18">
      <c r="A2" s="6" t="s">
        <v>6</v>
      </c>
      <c r="C2" s="2"/>
      <c r="G2" s="2" t="s">
        <v>17</v>
      </c>
      <c r="H2" s="67" t="s">
        <v>40</v>
      </c>
      <c r="I2" s="67"/>
      <c r="J2" s="67"/>
      <c r="K2" s="67"/>
    </row>
    <row r="3" spans="1:12" ht="17.25" customHeight="1">
      <c r="A3" s="4" t="s">
        <v>8</v>
      </c>
      <c r="C3" s="2"/>
      <c r="D3" s="3"/>
      <c r="E3" s="8" t="s">
        <v>9</v>
      </c>
      <c r="G3" s="2" t="s">
        <v>18</v>
      </c>
      <c r="H3" s="12">
        <v>1</v>
      </c>
      <c r="I3" s="12">
        <v>4</v>
      </c>
      <c r="J3" s="13">
        <v>2026</v>
      </c>
      <c r="K3" s="14"/>
    </row>
    <row r="4" spans="1:12" ht="13.5" thickBot="1">
      <c r="C4" s="2"/>
      <c r="D4" s="4"/>
      <c r="H4" s="11" t="s">
        <v>35</v>
      </c>
      <c r="I4" s="11" t="s">
        <v>36</v>
      </c>
      <c r="J4" s="11" t="s">
        <v>37</v>
      </c>
    </row>
    <row r="5" spans="1:12" ht="45.75" thickBot="1">
      <c r="A5" s="9" t="s">
        <v>13</v>
      </c>
      <c r="B5" s="10" t="s">
        <v>14</v>
      </c>
      <c r="C5" s="7" t="s">
        <v>0</v>
      </c>
      <c r="D5" s="7" t="s">
        <v>12</v>
      </c>
      <c r="E5" s="7" t="s">
        <v>11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76</v>
      </c>
      <c r="K5" s="16" t="s">
        <v>10</v>
      </c>
      <c r="L5" s="15" t="s">
        <v>34</v>
      </c>
    </row>
    <row r="6" spans="1:12" ht="30">
      <c r="A6" s="17">
        <v>1</v>
      </c>
      <c r="B6" s="18">
        <v>1</v>
      </c>
      <c r="C6" s="19" t="s">
        <v>19</v>
      </c>
      <c r="D6" s="71" t="s">
        <v>20</v>
      </c>
      <c r="E6" s="72" t="s">
        <v>82</v>
      </c>
      <c r="F6" s="73">
        <v>150</v>
      </c>
      <c r="G6" s="73">
        <v>8</v>
      </c>
      <c r="H6" s="73">
        <v>14</v>
      </c>
      <c r="I6" s="73">
        <v>52</v>
      </c>
      <c r="J6" s="73">
        <v>364</v>
      </c>
      <c r="K6" s="74">
        <v>500.06</v>
      </c>
      <c r="L6" s="20">
        <v>99</v>
      </c>
    </row>
    <row r="7" spans="1:12" ht="15">
      <c r="A7" s="21"/>
      <c r="B7" s="22"/>
      <c r="C7" s="23"/>
      <c r="D7" s="24" t="s">
        <v>21</v>
      </c>
      <c r="E7" s="75" t="s">
        <v>42</v>
      </c>
      <c r="F7" s="25">
        <v>200</v>
      </c>
      <c r="G7" s="25">
        <v>0</v>
      </c>
      <c r="H7" s="25">
        <v>0</v>
      </c>
      <c r="I7" s="25">
        <v>14</v>
      </c>
      <c r="J7" s="25">
        <v>57</v>
      </c>
      <c r="K7" s="26">
        <v>376</v>
      </c>
      <c r="L7" s="27"/>
    </row>
    <row r="8" spans="1:12" ht="15">
      <c r="A8" s="21"/>
      <c r="B8" s="22"/>
      <c r="C8" s="23"/>
      <c r="D8" s="24" t="s">
        <v>22</v>
      </c>
      <c r="E8" s="75" t="s">
        <v>77</v>
      </c>
      <c r="F8" s="25">
        <v>30</v>
      </c>
      <c r="G8" s="25">
        <v>2</v>
      </c>
      <c r="H8" s="25">
        <v>1</v>
      </c>
      <c r="I8" s="25">
        <v>15</v>
      </c>
      <c r="J8" s="25">
        <v>79</v>
      </c>
      <c r="K8" s="26"/>
      <c r="L8" s="27"/>
    </row>
    <row r="9" spans="1:12" ht="15">
      <c r="A9" s="21"/>
      <c r="B9" s="22"/>
      <c r="C9" s="23"/>
      <c r="D9" s="76" t="s">
        <v>23</v>
      </c>
      <c r="E9" s="29" t="s">
        <v>83</v>
      </c>
      <c r="F9" s="77">
        <v>120</v>
      </c>
      <c r="G9" s="77"/>
      <c r="H9" s="77"/>
      <c r="I9" s="77">
        <v>12</v>
      </c>
      <c r="J9" s="77">
        <v>56</v>
      </c>
      <c r="K9" s="78">
        <v>338.01</v>
      </c>
      <c r="L9" s="27"/>
    </row>
    <row r="10" spans="1:12" ht="15">
      <c r="A10" s="21"/>
      <c r="B10" s="22"/>
      <c r="C10" s="23"/>
      <c r="D10" s="28"/>
      <c r="E10" s="29"/>
      <c r="F10" s="30"/>
      <c r="G10" s="30"/>
      <c r="H10" s="30"/>
      <c r="I10" s="30"/>
      <c r="J10" s="30"/>
      <c r="K10" s="31"/>
      <c r="L10" s="27"/>
    </row>
    <row r="11" spans="1:12" ht="15">
      <c r="A11" s="21"/>
      <c r="B11" s="22"/>
      <c r="C11" s="23"/>
      <c r="D11" s="28"/>
      <c r="E11" s="29"/>
      <c r="F11" s="30"/>
      <c r="G11" s="30"/>
      <c r="H11" s="30"/>
      <c r="I11" s="30"/>
      <c r="J11" s="30"/>
      <c r="K11" s="31"/>
      <c r="L11" s="27"/>
    </row>
    <row r="12" spans="1:12" ht="15">
      <c r="A12" s="32"/>
      <c r="B12" s="33"/>
      <c r="C12" s="23"/>
      <c r="D12" s="34" t="s">
        <v>32</v>
      </c>
      <c r="E12" s="35"/>
      <c r="F12" s="36">
        <f>SUM(F6:F11)</f>
        <v>500</v>
      </c>
      <c r="G12" s="36">
        <f>SUM(G6:G11)</f>
        <v>10</v>
      </c>
      <c r="H12" s="36">
        <f>SUM(H6:H11)</f>
        <v>15</v>
      </c>
      <c r="I12" s="36">
        <f>SUM(I6:I11)</f>
        <v>93</v>
      </c>
      <c r="J12" s="36">
        <f>SUM(J6:J11)</f>
        <v>556</v>
      </c>
      <c r="K12" s="37"/>
      <c r="L12" s="38">
        <f>SUM(L6:L11)</f>
        <v>99</v>
      </c>
    </row>
    <row r="13" spans="1:12" ht="15">
      <c r="A13" s="51">
        <f>A6</f>
        <v>1</v>
      </c>
      <c r="B13" s="52">
        <f>B6</f>
        <v>1</v>
      </c>
      <c r="C13" s="53" t="s">
        <v>24</v>
      </c>
      <c r="D13" s="79" t="s">
        <v>25</v>
      </c>
      <c r="E13" s="75" t="s">
        <v>86</v>
      </c>
      <c r="F13" s="25">
        <v>50</v>
      </c>
      <c r="G13" s="25">
        <v>1</v>
      </c>
      <c r="H13" s="25">
        <v>5</v>
      </c>
      <c r="I13" s="25">
        <v>5</v>
      </c>
      <c r="J13" s="25">
        <v>71</v>
      </c>
      <c r="K13" s="80">
        <v>124.01</v>
      </c>
      <c r="L13" s="27">
        <v>131</v>
      </c>
    </row>
    <row r="14" spans="1:12" ht="15">
      <c r="A14" s="21"/>
      <c r="B14" s="54"/>
      <c r="C14" s="23"/>
      <c r="D14" s="79" t="s">
        <v>26</v>
      </c>
      <c r="E14" s="75" t="s">
        <v>74</v>
      </c>
      <c r="F14" s="25">
        <v>215</v>
      </c>
      <c r="G14" s="25">
        <v>2</v>
      </c>
      <c r="H14" s="25">
        <v>3</v>
      </c>
      <c r="I14" s="25">
        <v>17</v>
      </c>
      <c r="J14" s="25">
        <v>104</v>
      </c>
      <c r="K14" s="26">
        <v>101</v>
      </c>
      <c r="L14" s="27"/>
    </row>
    <row r="15" spans="1:12" ht="15">
      <c r="A15" s="21"/>
      <c r="B15" s="54"/>
      <c r="C15" s="23"/>
      <c r="D15" s="79" t="s">
        <v>27</v>
      </c>
      <c r="E15" s="75" t="s">
        <v>84</v>
      </c>
      <c r="F15" s="25">
        <v>150</v>
      </c>
      <c r="G15" s="25">
        <v>14</v>
      </c>
      <c r="H15" s="25">
        <v>30</v>
      </c>
      <c r="I15" s="25">
        <v>28</v>
      </c>
      <c r="J15" s="25">
        <v>437</v>
      </c>
      <c r="K15" s="26">
        <v>265</v>
      </c>
      <c r="L15" s="27"/>
    </row>
    <row r="16" spans="1:12" ht="15">
      <c r="A16" s="21"/>
      <c r="B16" s="54"/>
      <c r="C16" s="23"/>
      <c r="D16" s="79" t="s">
        <v>44</v>
      </c>
      <c r="E16" s="75" t="s">
        <v>55</v>
      </c>
      <c r="F16" s="25">
        <v>30</v>
      </c>
      <c r="G16" s="25">
        <v>6</v>
      </c>
      <c r="H16" s="25">
        <v>1</v>
      </c>
      <c r="I16" s="25">
        <v>36</v>
      </c>
      <c r="J16" s="25">
        <v>179</v>
      </c>
      <c r="K16" s="26">
        <v>475.01</v>
      </c>
      <c r="L16" s="27"/>
    </row>
    <row r="17" spans="1:12" ht="15">
      <c r="A17" s="21"/>
      <c r="B17" s="54"/>
      <c r="C17" s="23"/>
      <c r="D17" s="79" t="s">
        <v>30</v>
      </c>
      <c r="E17" s="75" t="s">
        <v>48</v>
      </c>
      <c r="F17" s="25">
        <v>30</v>
      </c>
      <c r="G17" s="25">
        <v>2</v>
      </c>
      <c r="H17" s="25">
        <v>1</v>
      </c>
      <c r="I17" s="25">
        <v>16</v>
      </c>
      <c r="J17" s="25">
        <v>80</v>
      </c>
      <c r="K17" s="26"/>
      <c r="L17" s="27"/>
    </row>
    <row r="18" spans="1:12" ht="15">
      <c r="A18" s="21"/>
      <c r="B18" s="54"/>
      <c r="C18" s="23"/>
      <c r="D18" s="79" t="s">
        <v>31</v>
      </c>
      <c r="E18" s="75" t="s">
        <v>78</v>
      </c>
      <c r="F18" s="25">
        <v>30</v>
      </c>
      <c r="G18" s="25">
        <v>2</v>
      </c>
      <c r="H18" s="25">
        <v>0</v>
      </c>
      <c r="I18" s="25">
        <v>10</v>
      </c>
      <c r="J18" s="25">
        <v>52</v>
      </c>
      <c r="K18" s="26"/>
      <c r="L18" s="27"/>
    </row>
    <row r="19" spans="1:12" ht="15">
      <c r="A19" s="21"/>
      <c r="B19" s="54"/>
      <c r="C19" s="23"/>
      <c r="D19" s="81" t="s">
        <v>29</v>
      </c>
      <c r="E19" s="75" t="s">
        <v>85</v>
      </c>
      <c r="F19" s="25">
        <v>200</v>
      </c>
      <c r="G19" s="25">
        <v>1</v>
      </c>
      <c r="H19" s="25">
        <v>0</v>
      </c>
      <c r="I19" s="25">
        <v>18</v>
      </c>
      <c r="J19" s="25">
        <v>76</v>
      </c>
      <c r="K19" s="82">
        <v>399.02</v>
      </c>
      <c r="L19" s="27"/>
    </row>
    <row r="20" spans="1:12" ht="15">
      <c r="A20" s="21"/>
      <c r="B20" s="54"/>
      <c r="C20" s="23"/>
      <c r="D20" s="39"/>
      <c r="E20" s="40"/>
      <c r="F20" s="41"/>
      <c r="G20" s="41"/>
      <c r="H20" s="41"/>
      <c r="I20" s="41"/>
      <c r="J20" s="41"/>
      <c r="K20" s="31"/>
      <c r="L20" s="27"/>
    </row>
    <row r="21" spans="1:12" ht="15">
      <c r="A21" s="32"/>
      <c r="B21" s="55"/>
      <c r="C21" s="42"/>
      <c r="D21" s="43" t="s">
        <v>32</v>
      </c>
      <c r="E21" s="35"/>
      <c r="F21" s="36">
        <f>SUM(F13:F20)</f>
        <v>705</v>
      </c>
      <c r="G21" s="36">
        <f>SUM(G13:G20)</f>
        <v>28</v>
      </c>
      <c r="H21" s="36">
        <f>SUM(H13:H20)</f>
        <v>40</v>
      </c>
      <c r="I21" s="36">
        <v>107</v>
      </c>
      <c r="J21" s="36">
        <f>SUM(J13:J20)</f>
        <v>999</v>
      </c>
      <c r="K21" s="37"/>
      <c r="L21" s="44">
        <f>SUM(L13:L20)</f>
        <v>131</v>
      </c>
    </row>
    <row r="22" spans="1:12" ht="15.75" thickBot="1">
      <c r="A22" s="56">
        <f>A6</f>
        <v>1</v>
      </c>
      <c r="B22" s="57">
        <f>B6</f>
        <v>1</v>
      </c>
      <c r="C22" s="70" t="s">
        <v>4</v>
      </c>
      <c r="D22" s="69"/>
      <c r="E22" s="45"/>
      <c r="F22" s="46">
        <f>F12+F21</f>
        <v>1205</v>
      </c>
      <c r="G22" s="46">
        <f>G12+G21</f>
        <v>38</v>
      </c>
      <c r="H22" s="46">
        <f>H12+H21</f>
        <v>55</v>
      </c>
      <c r="I22" s="46">
        <f>I12+I21</f>
        <v>200</v>
      </c>
      <c r="J22" s="46">
        <f>J12+J21</f>
        <v>1555</v>
      </c>
      <c r="K22" s="47"/>
      <c r="L22" s="48">
        <f>L12+L21</f>
        <v>230</v>
      </c>
    </row>
    <row r="23" spans="1:12" ht="15">
      <c r="A23" s="21">
        <v>1</v>
      </c>
      <c r="B23" s="22">
        <v>2</v>
      </c>
      <c r="C23" s="23" t="s">
        <v>19</v>
      </c>
      <c r="D23" s="42" t="s">
        <v>20</v>
      </c>
      <c r="E23" s="58" t="s">
        <v>67</v>
      </c>
      <c r="F23" s="59">
        <v>150</v>
      </c>
      <c r="G23" s="59">
        <v>14</v>
      </c>
      <c r="H23" s="59">
        <v>17</v>
      </c>
      <c r="I23" s="59">
        <v>3</v>
      </c>
      <c r="J23" s="60">
        <v>217</v>
      </c>
      <c r="K23" s="61">
        <v>210</v>
      </c>
      <c r="L23" s="62">
        <v>99</v>
      </c>
    </row>
    <row r="24" spans="1:12" ht="15">
      <c r="A24" s="21"/>
      <c r="B24" s="22"/>
      <c r="C24" s="23"/>
      <c r="D24" s="24" t="s">
        <v>21</v>
      </c>
      <c r="E24" s="75" t="s">
        <v>42</v>
      </c>
      <c r="F24" s="25">
        <v>200</v>
      </c>
      <c r="G24" s="25">
        <v>0</v>
      </c>
      <c r="H24" s="25">
        <v>0</v>
      </c>
      <c r="I24" s="25">
        <v>14</v>
      </c>
      <c r="J24" s="83">
        <v>57</v>
      </c>
      <c r="K24" s="28">
        <v>376</v>
      </c>
      <c r="L24" s="27"/>
    </row>
    <row r="25" spans="1:12" ht="15">
      <c r="A25" s="21"/>
      <c r="B25" s="22"/>
      <c r="C25" s="23"/>
      <c r="D25" s="24" t="s">
        <v>22</v>
      </c>
      <c r="E25" s="75" t="s">
        <v>77</v>
      </c>
      <c r="F25" s="25">
        <v>30</v>
      </c>
      <c r="G25" s="25">
        <v>2</v>
      </c>
      <c r="H25" s="25">
        <v>1</v>
      </c>
      <c r="I25" s="25">
        <v>15</v>
      </c>
      <c r="J25" s="83">
        <v>79</v>
      </c>
      <c r="K25" s="28"/>
      <c r="L25" s="27"/>
    </row>
    <row r="26" spans="1:12" ht="15">
      <c r="A26" s="21"/>
      <c r="B26" s="22"/>
      <c r="C26" s="23"/>
      <c r="D26" s="76" t="s">
        <v>23</v>
      </c>
      <c r="E26" s="29" t="s">
        <v>87</v>
      </c>
      <c r="F26" s="77">
        <v>120</v>
      </c>
      <c r="G26" s="77">
        <v>1</v>
      </c>
      <c r="H26" s="77">
        <v>0</v>
      </c>
      <c r="I26" s="77">
        <v>9</v>
      </c>
      <c r="J26" s="77">
        <v>46</v>
      </c>
      <c r="K26" s="78">
        <v>338.03</v>
      </c>
      <c r="L26" s="27"/>
    </row>
    <row r="27" spans="1:12" ht="15">
      <c r="A27" s="21"/>
      <c r="B27" s="22"/>
      <c r="C27" s="23"/>
      <c r="D27" s="28"/>
      <c r="E27" s="29" t="s">
        <v>88</v>
      </c>
      <c r="F27" s="77">
        <v>20</v>
      </c>
      <c r="G27" s="77">
        <v>5</v>
      </c>
      <c r="H27" s="77">
        <v>5</v>
      </c>
      <c r="I27" s="77">
        <v>0</v>
      </c>
      <c r="J27" s="77">
        <v>71</v>
      </c>
      <c r="K27" s="78">
        <v>15.05</v>
      </c>
      <c r="L27" s="27"/>
    </row>
    <row r="28" spans="1:12" ht="15">
      <c r="A28" s="21"/>
      <c r="B28" s="22"/>
      <c r="C28" s="23"/>
      <c r="D28" s="28"/>
      <c r="E28" s="29" t="s">
        <v>89</v>
      </c>
      <c r="F28" s="77">
        <v>10</v>
      </c>
      <c r="G28" s="77">
        <v>0</v>
      </c>
      <c r="H28" s="77">
        <v>8</v>
      </c>
      <c r="I28" s="77">
        <v>0</v>
      </c>
      <c r="J28" s="77">
        <v>75</v>
      </c>
      <c r="K28" s="78">
        <v>14.04</v>
      </c>
      <c r="L28" s="27"/>
    </row>
    <row r="29" spans="1:12" ht="15">
      <c r="A29" s="32"/>
      <c r="B29" s="33"/>
      <c r="C29" s="42"/>
      <c r="D29" s="34" t="s">
        <v>32</v>
      </c>
      <c r="E29" s="35"/>
      <c r="F29" s="36">
        <f>SUM(F23:F28)</f>
        <v>530</v>
      </c>
      <c r="G29" s="36">
        <f>SUM(G23:G28)</f>
        <v>22</v>
      </c>
      <c r="H29" s="36">
        <f>SUM(H23:H28)</f>
        <v>31</v>
      </c>
      <c r="I29" s="36">
        <f>SUM(I23:I28)</f>
        <v>41</v>
      </c>
      <c r="J29" s="36">
        <f>SUM(J23:J28)</f>
        <v>545</v>
      </c>
      <c r="K29" s="37"/>
      <c r="L29" s="44">
        <f>SUM(L23:L28)</f>
        <v>99</v>
      </c>
    </row>
    <row r="30" spans="1:12" s="64" customFormat="1" ht="15">
      <c r="A30" s="51">
        <f>A23</f>
        <v>1</v>
      </c>
      <c r="B30" s="63">
        <f>B23</f>
        <v>2</v>
      </c>
      <c r="C30" s="53" t="s">
        <v>24</v>
      </c>
      <c r="D30" s="42"/>
      <c r="E30" s="58"/>
      <c r="F30" s="59"/>
      <c r="G30" s="59"/>
      <c r="H30" s="59"/>
      <c r="I30" s="25"/>
      <c r="J30" s="60"/>
      <c r="K30" s="61"/>
      <c r="L30" s="27">
        <v>131</v>
      </c>
    </row>
    <row r="31" spans="1:12" s="64" customFormat="1" ht="15">
      <c r="A31" s="21"/>
      <c r="B31" s="22"/>
      <c r="C31" s="23"/>
      <c r="D31" s="24" t="s">
        <v>26</v>
      </c>
      <c r="E31" s="75" t="s">
        <v>90</v>
      </c>
      <c r="F31" s="25">
        <v>215</v>
      </c>
      <c r="G31" s="25">
        <v>4</v>
      </c>
      <c r="H31" s="25">
        <v>10</v>
      </c>
      <c r="I31" s="25">
        <v>8</v>
      </c>
      <c r="J31" s="83">
        <v>147</v>
      </c>
      <c r="K31" s="28">
        <v>100</v>
      </c>
      <c r="L31" s="27"/>
    </row>
    <row r="32" spans="1:12" s="64" customFormat="1" ht="15">
      <c r="A32" s="21"/>
      <c r="B32" s="22"/>
      <c r="C32" s="23"/>
      <c r="D32" s="24" t="s">
        <v>27</v>
      </c>
      <c r="E32" s="75" t="s">
        <v>46</v>
      </c>
      <c r="F32" s="25">
        <v>100</v>
      </c>
      <c r="G32" s="25">
        <v>14</v>
      </c>
      <c r="H32" s="25">
        <v>31</v>
      </c>
      <c r="I32" s="25">
        <v>13</v>
      </c>
      <c r="J32" s="83">
        <v>387</v>
      </c>
      <c r="K32" s="28">
        <v>520.01</v>
      </c>
      <c r="L32" s="27"/>
    </row>
    <row r="33" spans="1:12" s="64" customFormat="1" ht="15">
      <c r="A33" s="21"/>
      <c r="B33" s="22"/>
      <c r="C33" s="23"/>
      <c r="D33" s="24" t="s">
        <v>28</v>
      </c>
      <c r="E33" s="75" t="s">
        <v>61</v>
      </c>
      <c r="F33" s="25">
        <v>150</v>
      </c>
      <c r="G33" s="25">
        <v>6</v>
      </c>
      <c r="H33" s="25">
        <v>5</v>
      </c>
      <c r="I33" s="25">
        <v>36</v>
      </c>
      <c r="J33" s="83">
        <v>211</v>
      </c>
      <c r="K33" s="28">
        <v>309</v>
      </c>
      <c r="L33" s="27"/>
    </row>
    <row r="34" spans="1:12" ht="15">
      <c r="A34" s="21"/>
      <c r="B34" s="22"/>
      <c r="C34" s="23"/>
      <c r="D34" s="24" t="s">
        <v>23</v>
      </c>
      <c r="E34" s="75" t="s">
        <v>87</v>
      </c>
      <c r="F34" s="25">
        <v>120</v>
      </c>
      <c r="G34" s="25">
        <v>1</v>
      </c>
      <c r="H34" s="25">
        <v>0</v>
      </c>
      <c r="I34" s="25">
        <v>9</v>
      </c>
      <c r="J34" s="83">
        <v>46</v>
      </c>
      <c r="K34" s="28">
        <v>338.03</v>
      </c>
      <c r="L34" s="27"/>
    </row>
    <row r="35" spans="1:12" ht="15">
      <c r="A35" s="21"/>
      <c r="B35" s="22"/>
      <c r="C35" s="23"/>
      <c r="D35" s="24" t="s">
        <v>30</v>
      </c>
      <c r="E35" s="75" t="s">
        <v>48</v>
      </c>
      <c r="F35" s="25">
        <v>30</v>
      </c>
      <c r="G35" s="25">
        <v>2</v>
      </c>
      <c r="H35" s="25">
        <v>1</v>
      </c>
      <c r="I35" s="25">
        <v>16</v>
      </c>
      <c r="J35" s="83">
        <v>80</v>
      </c>
      <c r="K35" s="28"/>
      <c r="L35" s="27"/>
    </row>
    <row r="36" spans="1:12" ht="15">
      <c r="A36" s="21"/>
      <c r="B36" s="22"/>
      <c r="C36" s="23"/>
      <c r="D36" s="24" t="s">
        <v>31</v>
      </c>
      <c r="E36" s="75" t="s">
        <v>78</v>
      </c>
      <c r="F36" s="25">
        <v>30</v>
      </c>
      <c r="G36" s="25">
        <v>2</v>
      </c>
      <c r="H36" s="25">
        <v>0</v>
      </c>
      <c r="I36" s="25">
        <v>10</v>
      </c>
      <c r="J36" s="83">
        <v>52</v>
      </c>
      <c r="K36" s="28"/>
      <c r="L36" s="27"/>
    </row>
    <row r="37" spans="1:12" s="64" customFormat="1" ht="15">
      <c r="A37" s="21"/>
      <c r="B37" s="22"/>
      <c r="C37" s="23"/>
      <c r="D37" s="84" t="s">
        <v>29</v>
      </c>
      <c r="E37" s="85" t="s">
        <v>91</v>
      </c>
      <c r="F37" s="86">
        <v>200</v>
      </c>
      <c r="G37" s="86">
        <v>1</v>
      </c>
      <c r="H37" s="86">
        <v>0</v>
      </c>
      <c r="I37" s="25">
        <v>30</v>
      </c>
      <c r="J37" s="87">
        <v>126</v>
      </c>
      <c r="K37" s="84">
        <v>348.01</v>
      </c>
      <c r="L37" s="27"/>
    </row>
    <row r="38" spans="1:12" ht="15">
      <c r="A38" s="21"/>
      <c r="B38" s="22"/>
      <c r="C38" s="23"/>
      <c r="D38" s="28"/>
      <c r="E38" s="29"/>
      <c r="F38" s="30"/>
      <c r="G38" s="30"/>
      <c r="H38" s="30"/>
      <c r="I38" s="30"/>
      <c r="J38" s="30"/>
      <c r="K38" s="31"/>
      <c r="L38" s="27"/>
    </row>
    <row r="39" spans="1:12" s="64" customFormat="1" ht="15">
      <c r="A39" s="32"/>
      <c r="B39" s="33"/>
      <c r="C39" s="42"/>
      <c r="D39" s="34" t="s">
        <v>32</v>
      </c>
      <c r="E39" s="35"/>
      <c r="F39" s="36">
        <f>SUM(F30:F38)</f>
        <v>845</v>
      </c>
      <c r="G39" s="36">
        <f t="shared" ref="G39" si="0">SUM(G30:G38)</f>
        <v>30</v>
      </c>
      <c r="H39" s="36">
        <v>28</v>
      </c>
      <c r="I39" s="36">
        <f t="shared" ref="I39" si="1">SUM(I30:I38)</f>
        <v>122</v>
      </c>
      <c r="J39" s="36">
        <v>773</v>
      </c>
      <c r="K39" s="37"/>
      <c r="L39" s="44">
        <f t="shared" ref="L39" si="2">SUM(L30:L38)</f>
        <v>131</v>
      </c>
    </row>
    <row r="40" spans="1:12" s="64" customFormat="1" ht="15.75" customHeight="1" thickBot="1">
      <c r="A40" s="56">
        <f>A23</f>
        <v>1</v>
      </c>
      <c r="B40" s="57">
        <f>B23</f>
        <v>2</v>
      </c>
      <c r="C40" s="68" t="s">
        <v>4</v>
      </c>
      <c r="D40" s="69"/>
      <c r="E40" s="45"/>
      <c r="F40" s="46">
        <f>F29+F39</f>
        <v>1375</v>
      </c>
      <c r="G40" s="46">
        <f t="shared" ref="G40" si="3">G29+G39</f>
        <v>52</v>
      </c>
      <c r="H40" s="46">
        <v>41</v>
      </c>
      <c r="I40" s="46">
        <f t="shared" ref="I40" si="4">I29+I39</f>
        <v>163</v>
      </c>
      <c r="J40" s="46">
        <f t="shared" ref="J40:L40" si="5">J29+J39</f>
        <v>1318</v>
      </c>
      <c r="K40" s="47"/>
      <c r="L40" s="48">
        <f t="shared" si="5"/>
        <v>230</v>
      </c>
    </row>
    <row r="41" spans="1:12" s="64" customFormat="1" ht="15">
      <c r="A41" s="17">
        <v>1</v>
      </c>
      <c r="B41" s="18">
        <v>3</v>
      </c>
      <c r="C41" s="19" t="s">
        <v>19</v>
      </c>
      <c r="D41" s="71" t="s">
        <v>20</v>
      </c>
      <c r="E41" s="72" t="s">
        <v>92</v>
      </c>
      <c r="F41" s="73">
        <v>200</v>
      </c>
      <c r="G41" s="73">
        <v>6</v>
      </c>
      <c r="H41" s="73">
        <v>11</v>
      </c>
      <c r="I41" s="73">
        <v>45</v>
      </c>
      <c r="J41" s="88">
        <v>309</v>
      </c>
      <c r="K41" s="74">
        <v>185.06</v>
      </c>
      <c r="L41" s="62">
        <v>99</v>
      </c>
    </row>
    <row r="42" spans="1:12" s="64" customFormat="1" ht="15">
      <c r="A42" s="21"/>
      <c r="B42" s="22"/>
      <c r="C42" s="23"/>
      <c r="D42" s="24" t="s">
        <v>21</v>
      </c>
      <c r="E42" s="75" t="s">
        <v>93</v>
      </c>
      <c r="F42" s="25">
        <v>200</v>
      </c>
      <c r="G42" s="25">
        <v>0</v>
      </c>
      <c r="H42" s="25">
        <v>0</v>
      </c>
      <c r="I42" s="25">
        <v>14</v>
      </c>
      <c r="J42" s="83">
        <v>60</v>
      </c>
      <c r="K42" s="26">
        <v>301</v>
      </c>
      <c r="L42" s="27"/>
    </row>
    <row r="43" spans="1:12" s="64" customFormat="1" ht="15">
      <c r="A43" s="21"/>
      <c r="B43" s="22"/>
      <c r="C43" s="23"/>
      <c r="D43" s="24" t="s">
        <v>22</v>
      </c>
      <c r="E43" s="75" t="s">
        <v>79</v>
      </c>
      <c r="F43" s="25">
        <v>30</v>
      </c>
      <c r="G43" s="25">
        <v>2</v>
      </c>
      <c r="H43" s="25">
        <v>1</v>
      </c>
      <c r="I43" s="25">
        <v>15</v>
      </c>
      <c r="J43" s="83">
        <v>79</v>
      </c>
      <c r="K43" s="26"/>
      <c r="L43" s="27"/>
    </row>
    <row r="44" spans="1:12" ht="15">
      <c r="A44" s="21"/>
      <c r="B44" s="22"/>
      <c r="C44" s="23"/>
      <c r="D44" s="76"/>
      <c r="E44" s="29" t="s">
        <v>43</v>
      </c>
      <c r="F44" s="77">
        <v>100</v>
      </c>
      <c r="G44" s="77">
        <v>4</v>
      </c>
      <c r="H44" s="77">
        <v>0</v>
      </c>
      <c r="I44" s="77">
        <v>19</v>
      </c>
      <c r="J44" s="77">
        <v>95</v>
      </c>
      <c r="K44" s="78">
        <v>431</v>
      </c>
      <c r="L44" s="27"/>
    </row>
    <row r="45" spans="1:12" ht="15">
      <c r="A45" s="21"/>
      <c r="B45" s="22"/>
      <c r="C45" s="23"/>
      <c r="D45" s="28"/>
      <c r="E45" s="29" t="s">
        <v>94</v>
      </c>
      <c r="F45" s="77">
        <v>15</v>
      </c>
      <c r="G45" s="77">
        <v>0</v>
      </c>
      <c r="H45" s="77">
        <v>14</v>
      </c>
      <c r="I45" s="77">
        <v>4</v>
      </c>
      <c r="J45" s="77">
        <v>144</v>
      </c>
      <c r="K45" s="78">
        <v>14.06</v>
      </c>
      <c r="L45" s="27"/>
    </row>
    <row r="46" spans="1:12" ht="15">
      <c r="A46" s="21"/>
      <c r="B46" s="22"/>
      <c r="C46" s="23"/>
      <c r="D46" s="28"/>
      <c r="E46" s="29"/>
      <c r="F46" s="30"/>
      <c r="G46" s="30"/>
      <c r="H46" s="30"/>
      <c r="I46" s="30"/>
      <c r="J46" s="30"/>
      <c r="K46" s="31"/>
      <c r="L46" s="27"/>
    </row>
    <row r="47" spans="1:12" s="64" customFormat="1" ht="15">
      <c r="A47" s="32"/>
      <c r="B47" s="33"/>
      <c r="C47" s="42"/>
      <c r="D47" s="34" t="s">
        <v>32</v>
      </c>
      <c r="E47" s="35"/>
      <c r="F47" s="36">
        <f>SUM(F41:F46)</f>
        <v>545</v>
      </c>
      <c r="G47" s="36">
        <f>SUM(G41:G46)</f>
        <v>12</v>
      </c>
      <c r="H47" s="36">
        <f>SUM(H41:H46)</f>
        <v>26</v>
      </c>
      <c r="I47" s="36">
        <f>SUM(I41:I46)</f>
        <v>97</v>
      </c>
      <c r="J47" s="36">
        <f>SUM(J41:J46)</f>
        <v>687</v>
      </c>
      <c r="K47" s="37"/>
      <c r="L47" s="44">
        <f>SUM(L41:L46)</f>
        <v>99</v>
      </c>
    </row>
    <row r="48" spans="1:12" s="64" customFormat="1" ht="15">
      <c r="A48" s="51">
        <f>A41</f>
        <v>1</v>
      </c>
      <c r="B48" s="63">
        <f>B41</f>
        <v>3</v>
      </c>
      <c r="C48" s="53" t="s">
        <v>24</v>
      </c>
      <c r="D48" s="42" t="s">
        <v>25</v>
      </c>
      <c r="E48" s="58" t="s">
        <v>56</v>
      </c>
      <c r="F48" s="59">
        <v>30</v>
      </c>
      <c r="G48" s="59">
        <v>0</v>
      </c>
      <c r="H48" s="59">
        <v>0</v>
      </c>
      <c r="I48" s="25">
        <v>1</v>
      </c>
      <c r="J48" s="60">
        <v>4</v>
      </c>
      <c r="K48" s="80">
        <v>70</v>
      </c>
      <c r="L48" s="27">
        <v>131</v>
      </c>
    </row>
    <row r="49" spans="1:12" s="64" customFormat="1" ht="16.5" customHeight="1">
      <c r="A49" s="21"/>
      <c r="B49" s="22"/>
      <c r="C49" s="23"/>
      <c r="D49" s="24" t="s">
        <v>26</v>
      </c>
      <c r="E49" s="75" t="s">
        <v>95</v>
      </c>
      <c r="F49" s="25">
        <v>215</v>
      </c>
      <c r="G49" s="25">
        <v>12</v>
      </c>
      <c r="H49" s="25">
        <v>3</v>
      </c>
      <c r="I49" s="25">
        <v>1</v>
      </c>
      <c r="J49" s="83">
        <v>80</v>
      </c>
      <c r="K49" s="26">
        <v>271.01</v>
      </c>
      <c r="L49" s="27"/>
    </row>
    <row r="50" spans="1:12" s="64" customFormat="1" ht="15">
      <c r="A50" s="21"/>
      <c r="B50" s="22"/>
      <c r="C50" s="23"/>
      <c r="D50" s="24" t="s">
        <v>27</v>
      </c>
      <c r="E50" s="75" t="s">
        <v>96</v>
      </c>
      <c r="F50" s="25">
        <v>100</v>
      </c>
      <c r="G50" s="25">
        <v>20</v>
      </c>
      <c r="H50" s="25">
        <v>5</v>
      </c>
      <c r="I50" s="25">
        <v>4</v>
      </c>
      <c r="J50" s="83">
        <v>218</v>
      </c>
      <c r="K50" s="26">
        <v>229.01</v>
      </c>
      <c r="L50" s="27"/>
    </row>
    <row r="51" spans="1:12" s="64" customFormat="1" ht="15">
      <c r="A51" s="21"/>
      <c r="B51" s="22"/>
      <c r="C51" s="23"/>
      <c r="D51" s="24" t="s">
        <v>28</v>
      </c>
      <c r="E51" s="75" t="s">
        <v>58</v>
      </c>
      <c r="F51" s="25">
        <v>150</v>
      </c>
      <c r="G51" s="25">
        <v>3</v>
      </c>
      <c r="H51" s="25">
        <v>9</v>
      </c>
      <c r="I51" s="25">
        <v>22</v>
      </c>
      <c r="J51" s="83">
        <v>185</v>
      </c>
      <c r="K51" s="26">
        <v>128</v>
      </c>
      <c r="L51" s="27"/>
    </row>
    <row r="52" spans="1:12" ht="15">
      <c r="A52" s="21"/>
      <c r="B52" s="22"/>
      <c r="C52" s="23"/>
      <c r="D52" s="24" t="s">
        <v>44</v>
      </c>
      <c r="E52" s="75" t="s">
        <v>97</v>
      </c>
      <c r="F52" s="25">
        <v>20</v>
      </c>
      <c r="G52" s="25">
        <v>3</v>
      </c>
      <c r="H52" s="25">
        <v>1</v>
      </c>
      <c r="I52" s="25">
        <v>20</v>
      </c>
      <c r="J52" s="83">
        <v>101</v>
      </c>
      <c r="K52" s="26">
        <v>115.01</v>
      </c>
      <c r="L52" s="27"/>
    </row>
    <row r="53" spans="1:12" ht="15">
      <c r="A53" s="21"/>
      <c r="B53" s="22"/>
      <c r="C53" s="23"/>
      <c r="D53" s="24" t="s">
        <v>30</v>
      </c>
      <c r="E53" s="75" t="s">
        <v>48</v>
      </c>
      <c r="F53" s="25">
        <v>30</v>
      </c>
      <c r="G53" s="25">
        <v>2</v>
      </c>
      <c r="H53" s="25">
        <v>1</v>
      </c>
      <c r="I53" s="25">
        <v>16</v>
      </c>
      <c r="J53" s="83">
        <v>80</v>
      </c>
      <c r="K53" s="26"/>
      <c r="L53" s="27"/>
    </row>
    <row r="54" spans="1:12" ht="15">
      <c r="A54" s="21"/>
      <c r="B54" s="22"/>
      <c r="C54" s="23"/>
      <c r="D54" s="24" t="s">
        <v>31</v>
      </c>
      <c r="E54" s="75" t="s">
        <v>78</v>
      </c>
      <c r="F54" s="25">
        <v>30</v>
      </c>
      <c r="G54" s="25">
        <v>2</v>
      </c>
      <c r="H54" s="25"/>
      <c r="I54" s="25">
        <v>10</v>
      </c>
      <c r="J54" s="83">
        <v>52</v>
      </c>
      <c r="K54" s="26"/>
      <c r="L54" s="27"/>
    </row>
    <row r="55" spans="1:12" s="64" customFormat="1" ht="15">
      <c r="A55" s="21"/>
      <c r="B55" s="22"/>
      <c r="C55" s="23"/>
      <c r="D55" s="84" t="s">
        <v>29</v>
      </c>
      <c r="E55" s="85" t="s">
        <v>60</v>
      </c>
      <c r="F55" s="86">
        <v>200</v>
      </c>
      <c r="G55" s="86">
        <v>0</v>
      </c>
      <c r="H55" s="86">
        <v>0</v>
      </c>
      <c r="I55" s="25">
        <v>15</v>
      </c>
      <c r="J55" s="87">
        <v>66</v>
      </c>
      <c r="K55" s="82">
        <v>398</v>
      </c>
      <c r="L55" s="27"/>
    </row>
    <row r="56" spans="1:12" ht="15">
      <c r="A56" s="21"/>
      <c r="B56" s="22"/>
      <c r="C56" s="23"/>
      <c r="D56" s="28"/>
      <c r="E56" s="29"/>
      <c r="F56" s="30"/>
      <c r="G56" s="30"/>
      <c r="H56" s="30"/>
      <c r="I56" s="30"/>
      <c r="J56" s="30"/>
      <c r="K56" s="31"/>
      <c r="L56" s="27"/>
    </row>
    <row r="57" spans="1:12" s="64" customFormat="1" ht="15">
      <c r="A57" s="32"/>
      <c r="B57" s="33"/>
      <c r="C57" s="42"/>
      <c r="D57" s="34" t="s">
        <v>32</v>
      </c>
      <c r="E57" s="35"/>
      <c r="F57" s="36">
        <f>SUM(F48:F56)</f>
        <v>775</v>
      </c>
      <c r="G57" s="36">
        <f t="shared" ref="G57" si="6">SUM(G48:G56)</f>
        <v>42</v>
      </c>
      <c r="H57" s="36">
        <f t="shared" ref="H57" si="7">SUM(H48:H56)</f>
        <v>19</v>
      </c>
      <c r="I57" s="36">
        <f t="shared" ref="I57" si="8">SUM(I48:I56)</f>
        <v>89</v>
      </c>
      <c r="J57" s="36">
        <f t="shared" ref="J57:L57" si="9">SUM(J48:J56)</f>
        <v>786</v>
      </c>
      <c r="K57" s="37"/>
      <c r="L57" s="44">
        <f t="shared" si="9"/>
        <v>131</v>
      </c>
    </row>
    <row r="58" spans="1:12" s="64" customFormat="1" ht="15.75" customHeight="1" thickBot="1">
      <c r="A58" s="56">
        <f>A41</f>
        <v>1</v>
      </c>
      <c r="B58" s="57">
        <f>B41</f>
        <v>3</v>
      </c>
      <c r="C58" s="68" t="s">
        <v>4</v>
      </c>
      <c r="D58" s="69"/>
      <c r="E58" s="45"/>
      <c r="F58" s="46">
        <f>F47+F57</f>
        <v>1320</v>
      </c>
      <c r="G58" s="46">
        <f t="shared" ref="G58" si="10">G47+G57</f>
        <v>54</v>
      </c>
      <c r="H58" s="46">
        <f t="shared" ref="H58" si="11">H47+H57</f>
        <v>45</v>
      </c>
      <c r="I58" s="46">
        <f t="shared" ref="I58" si="12">I47+I57</f>
        <v>186</v>
      </c>
      <c r="J58" s="46">
        <f t="shared" ref="J58:L58" si="13">J47+J57</f>
        <v>1473</v>
      </c>
      <c r="K58" s="47"/>
      <c r="L58" s="48">
        <f t="shared" si="13"/>
        <v>230</v>
      </c>
    </row>
    <row r="59" spans="1:12" ht="15">
      <c r="A59" s="17">
        <v>1</v>
      </c>
      <c r="B59" s="18">
        <v>4</v>
      </c>
      <c r="C59" s="19" t="s">
        <v>19</v>
      </c>
      <c r="D59" s="71" t="s">
        <v>20</v>
      </c>
      <c r="E59" s="72" t="s">
        <v>50</v>
      </c>
      <c r="F59" s="89" t="s">
        <v>109</v>
      </c>
      <c r="G59" s="73">
        <v>26</v>
      </c>
      <c r="H59" s="73">
        <v>19</v>
      </c>
      <c r="I59" s="73">
        <v>43</v>
      </c>
      <c r="J59" s="88">
        <v>457</v>
      </c>
      <c r="K59" s="74">
        <v>223</v>
      </c>
      <c r="L59" s="62">
        <v>99</v>
      </c>
    </row>
    <row r="60" spans="1:12" ht="15">
      <c r="A60" s="21"/>
      <c r="B60" s="22"/>
      <c r="C60" s="23"/>
      <c r="D60" s="24" t="s">
        <v>21</v>
      </c>
      <c r="E60" s="75" t="s">
        <v>72</v>
      </c>
      <c r="F60" s="25">
        <v>200</v>
      </c>
      <c r="G60" s="25">
        <v>3</v>
      </c>
      <c r="H60" s="25">
        <v>5</v>
      </c>
      <c r="I60" s="25">
        <v>25</v>
      </c>
      <c r="J60" s="83">
        <v>162</v>
      </c>
      <c r="K60" s="26">
        <v>382</v>
      </c>
      <c r="L60" s="27"/>
    </row>
    <row r="61" spans="1:12" ht="15">
      <c r="A61" s="21"/>
      <c r="B61" s="22"/>
      <c r="C61" s="23"/>
      <c r="D61" s="24" t="s">
        <v>22</v>
      </c>
      <c r="E61" s="75" t="s">
        <v>79</v>
      </c>
      <c r="F61" s="25">
        <v>30</v>
      </c>
      <c r="G61" s="25">
        <v>2</v>
      </c>
      <c r="H61" s="25">
        <v>1</v>
      </c>
      <c r="I61" s="25">
        <v>15</v>
      </c>
      <c r="J61" s="83">
        <v>79</v>
      </c>
      <c r="K61" s="26">
        <v>0</v>
      </c>
      <c r="L61" s="27"/>
    </row>
    <row r="62" spans="1:12" ht="15">
      <c r="A62" s="21"/>
      <c r="B62" s="22"/>
      <c r="C62" s="23"/>
      <c r="D62" s="76" t="s">
        <v>23</v>
      </c>
      <c r="E62" s="29" t="s">
        <v>83</v>
      </c>
      <c r="F62" s="77">
        <v>120</v>
      </c>
      <c r="G62" s="77">
        <v>0</v>
      </c>
      <c r="H62" s="77">
        <v>0</v>
      </c>
      <c r="I62" s="77">
        <v>12</v>
      </c>
      <c r="J62" s="77">
        <v>56</v>
      </c>
      <c r="K62" s="78">
        <v>338.01</v>
      </c>
      <c r="L62" s="27"/>
    </row>
    <row r="63" spans="1:12" ht="15">
      <c r="A63" s="21"/>
      <c r="B63" s="22"/>
      <c r="C63" s="23"/>
      <c r="D63" s="28"/>
      <c r="E63" s="29" t="s">
        <v>89</v>
      </c>
      <c r="F63" s="77">
        <v>10</v>
      </c>
      <c r="G63" s="77">
        <v>0</v>
      </c>
      <c r="H63" s="77">
        <v>8</v>
      </c>
      <c r="I63" s="77">
        <v>0</v>
      </c>
      <c r="J63" s="77">
        <v>75</v>
      </c>
      <c r="K63" s="78">
        <v>14.04</v>
      </c>
      <c r="L63" s="27"/>
    </row>
    <row r="64" spans="1:12" ht="15">
      <c r="A64" s="21"/>
      <c r="B64" s="22"/>
      <c r="C64" s="23"/>
      <c r="D64" s="28"/>
      <c r="E64" s="29"/>
      <c r="F64" s="30"/>
      <c r="G64" s="30"/>
      <c r="H64" s="30"/>
      <c r="I64" s="30"/>
      <c r="J64" s="30"/>
      <c r="K64" s="31"/>
      <c r="L64" s="27"/>
    </row>
    <row r="65" spans="1:12" ht="15">
      <c r="A65" s="32"/>
      <c r="B65" s="33"/>
      <c r="C65" s="42"/>
      <c r="D65" s="34" t="s">
        <v>32</v>
      </c>
      <c r="E65" s="35"/>
      <c r="F65" s="36">
        <f>SUM(F59:F64)</f>
        <v>360</v>
      </c>
      <c r="G65" s="36">
        <f>SUM(G59:G64)</f>
        <v>31</v>
      </c>
      <c r="H65" s="36">
        <f>SUM(H59:H64)</f>
        <v>33</v>
      </c>
      <c r="I65" s="36">
        <f>SUM(I59:I64)</f>
        <v>95</v>
      </c>
      <c r="J65" s="36">
        <f>SUM(J59:J64)</f>
        <v>829</v>
      </c>
      <c r="K65" s="37"/>
      <c r="L65" s="44">
        <f>SUM(L59:L64)</f>
        <v>99</v>
      </c>
    </row>
    <row r="66" spans="1:12" ht="15">
      <c r="A66" s="51">
        <f>A59</f>
        <v>1</v>
      </c>
      <c r="B66" s="63">
        <f>B59</f>
        <v>4</v>
      </c>
      <c r="C66" s="53" t="s">
        <v>24</v>
      </c>
      <c r="D66" s="42"/>
      <c r="E66" s="58"/>
      <c r="F66" s="59"/>
      <c r="G66" s="59"/>
      <c r="H66" s="59"/>
      <c r="I66" s="25"/>
      <c r="J66" s="60"/>
      <c r="K66" s="80"/>
      <c r="L66" s="27">
        <v>131</v>
      </c>
    </row>
    <row r="67" spans="1:12" ht="15">
      <c r="A67" s="21"/>
      <c r="B67" s="22"/>
      <c r="C67" s="23"/>
      <c r="D67" s="24" t="s">
        <v>26</v>
      </c>
      <c r="E67" s="75" t="s">
        <v>98</v>
      </c>
      <c r="F67" s="25">
        <v>210</v>
      </c>
      <c r="G67" s="25">
        <v>2</v>
      </c>
      <c r="H67" s="25">
        <v>3</v>
      </c>
      <c r="I67" s="25">
        <v>13</v>
      </c>
      <c r="J67" s="83">
        <v>87</v>
      </c>
      <c r="K67" s="26">
        <v>224.02</v>
      </c>
      <c r="L67" s="27"/>
    </row>
    <row r="68" spans="1:12" ht="15">
      <c r="A68" s="21"/>
      <c r="B68" s="22"/>
      <c r="C68" s="23"/>
      <c r="D68" s="24" t="s">
        <v>27</v>
      </c>
      <c r="E68" s="75" t="s">
        <v>80</v>
      </c>
      <c r="F68" s="25">
        <v>100</v>
      </c>
      <c r="G68" s="25">
        <v>21</v>
      </c>
      <c r="H68" s="25">
        <v>28</v>
      </c>
      <c r="I68" s="25">
        <v>0</v>
      </c>
      <c r="J68" s="83">
        <v>335</v>
      </c>
      <c r="K68" s="26">
        <v>293</v>
      </c>
      <c r="L68" s="27"/>
    </row>
    <row r="69" spans="1:12" ht="15">
      <c r="A69" s="21"/>
      <c r="B69" s="22"/>
      <c r="C69" s="23"/>
      <c r="D69" s="24" t="s">
        <v>28</v>
      </c>
      <c r="E69" s="75" t="s">
        <v>63</v>
      </c>
      <c r="F69" s="25">
        <v>150</v>
      </c>
      <c r="G69" s="25">
        <v>8</v>
      </c>
      <c r="H69" s="25">
        <v>10</v>
      </c>
      <c r="I69" s="25">
        <v>37</v>
      </c>
      <c r="J69" s="83">
        <v>266</v>
      </c>
      <c r="K69" s="26">
        <v>302</v>
      </c>
      <c r="L69" s="27"/>
    </row>
    <row r="70" spans="1:12" ht="15">
      <c r="A70" s="21"/>
      <c r="B70" s="22"/>
      <c r="C70" s="23"/>
      <c r="D70" s="24" t="s">
        <v>30</v>
      </c>
      <c r="E70" s="75" t="s">
        <v>48</v>
      </c>
      <c r="F70" s="25">
        <v>30</v>
      </c>
      <c r="G70" s="25">
        <v>2</v>
      </c>
      <c r="H70" s="25">
        <v>1</v>
      </c>
      <c r="I70" s="25">
        <v>16</v>
      </c>
      <c r="J70" s="83">
        <v>80</v>
      </c>
      <c r="K70" s="26"/>
      <c r="L70" s="27"/>
    </row>
    <row r="71" spans="1:12" ht="15">
      <c r="A71" s="21"/>
      <c r="B71" s="22"/>
      <c r="C71" s="23"/>
      <c r="D71" s="24" t="s">
        <v>31</v>
      </c>
      <c r="E71" s="75" t="s">
        <v>81</v>
      </c>
      <c r="F71" s="25">
        <v>30</v>
      </c>
      <c r="G71" s="25">
        <v>2</v>
      </c>
      <c r="H71" s="25">
        <v>0</v>
      </c>
      <c r="I71" s="25">
        <v>10</v>
      </c>
      <c r="J71" s="83">
        <v>52</v>
      </c>
      <c r="K71" s="26"/>
      <c r="L71" s="27"/>
    </row>
    <row r="72" spans="1:12" ht="15">
      <c r="A72" s="21"/>
      <c r="B72" s="22"/>
      <c r="C72" s="23"/>
      <c r="D72" s="84" t="s">
        <v>29</v>
      </c>
      <c r="E72" s="85" t="s">
        <v>59</v>
      </c>
      <c r="F72" s="86">
        <v>200</v>
      </c>
      <c r="G72" s="86">
        <v>0</v>
      </c>
      <c r="H72" s="86">
        <v>0</v>
      </c>
      <c r="I72" s="25">
        <v>27</v>
      </c>
      <c r="J72" s="87">
        <v>109</v>
      </c>
      <c r="K72" s="82">
        <v>630</v>
      </c>
      <c r="L72" s="27"/>
    </row>
    <row r="73" spans="1:12" ht="15">
      <c r="A73" s="21"/>
      <c r="B73" s="22"/>
      <c r="C73" s="23"/>
      <c r="D73" s="28"/>
      <c r="E73" s="29"/>
      <c r="F73" s="30"/>
      <c r="G73" s="30"/>
      <c r="H73" s="30"/>
      <c r="I73" s="30"/>
      <c r="J73" s="30"/>
      <c r="K73" s="31"/>
      <c r="L73" s="27"/>
    </row>
    <row r="74" spans="1:12" ht="15">
      <c r="A74" s="32"/>
      <c r="B74" s="33"/>
      <c r="C74" s="42"/>
      <c r="D74" s="34" t="s">
        <v>32</v>
      </c>
      <c r="E74" s="35"/>
      <c r="F74" s="36">
        <f>SUM(F66:F73)</f>
        <v>720</v>
      </c>
      <c r="G74" s="36">
        <f>SUM(G66:G73)</f>
        <v>35</v>
      </c>
      <c r="H74" s="36">
        <f>SUM(H66:H73)</f>
        <v>42</v>
      </c>
      <c r="I74" s="36">
        <f>SUM(I66:I73)</f>
        <v>103</v>
      </c>
      <c r="J74" s="36">
        <f>SUM(J66:J73)</f>
        <v>929</v>
      </c>
      <c r="K74" s="37"/>
      <c r="L74" s="38">
        <f>SUM(L66:L73)</f>
        <v>131</v>
      </c>
    </row>
    <row r="75" spans="1:12" ht="15.75" customHeight="1" thickBot="1">
      <c r="A75" s="56">
        <f>A59</f>
        <v>1</v>
      </c>
      <c r="B75" s="57">
        <f>B59</f>
        <v>4</v>
      </c>
      <c r="C75" s="68" t="s">
        <v>4</v>
      </c>
      <c r="D75" s="69"/>
      <c r="E75" s="45"/>
      <c r="F75" s="46">
        <f>F65+F74</f>
        <v>1080</v>
      </c>
      <c r="G75" s="46">
        <f>G65+G74</f>
        <v>66</v>
      </c>
      <c r="H75" s="46">
        <f>H65+H74</f>
        <v>75</v>
      </c>
      <c r="I75" s="46">
        <f>I65+I74</f>
        <v>198</v>
      </c>
      <c r="J75" s="46">
        <f>J65+J74</f>
        <v>1758</v>
      </c>
      <c r="K75" s="47"/>
      <c r="L75" s="48">
        <f>L65+L74</f>
        <v>230</v>
      </c>
    </row>
    <row r="76" spans="1:12" ht="15">
      <c r="A76" s="21">
        <v>1</v>
      </c>
      <c r="B76" s="22">
        <v>5</v>
      </c>
      <c r="C76" s="23" t="s">
        <v>19</v>
      </c>
      <c r="D76" s="42" t="s">
        <v>20</v>
      </c>
      <c r="E76" s="58" t="s">
        <v>99</v>
      </c>
      <c r="F76" s="59">
        <v>100</v>
      </c>
      <c r="G76" s="59">
        <v>21</v>
      </c>
      <c r="H76" s="59">
        <v>20</v>
      </c>
      <c r="I76" s="59">
        <v>16</v>
      </c>
      <c r="J76" s="59">
        <v>332</v>
      </c>
      <c r="K76" s="90">
        <v>294</v>
      </c>
      <c r="L76" s="20">
        <v>99</v>
      </c>
    </row>
    <row r="77" spans="1:12" ht="15">
      <c r="A77" s="21"/>
      <c r="B77" s="22"/>
      <c r="C77" s="23"/>
      <c r="D77" s="24" t="s">
        <v>21</v>
      </c>
      <c r="E77" s="75" t="s">
        <v>42</v>
      </c>
      <c r="F77" s="25">
        <v>200</v>
      </c>
      <c r="G77" s="25">
        <v>0</v>
      </c>
      <c r="H77" s="25">
        <v>0</v>
      </c>
      <c r="I77" s="25">
        <v>14</v>
      </c>
      <c r="J77" s="25">
        <v>57</v>
      </c>
      <c r="K77" s="91">
        <v>376</v>
      </c>
      <c r="L77" s="27"/>
    </row>
    <row r="78" spans="1:12" ht="15">
      <c r="A78" s="21"/>
      <c r="B78" s="22"/>
      <c r="C78" s="23"/>
      <c r="D78" s="24" t="s">
        <v>22</v>
      </c>
      <c r="E78" s="75" t="s">
        <v>79</v>
      </c>
      <c r="F78" s="25">
        <v>30</v>
      </c>
      <c r="G78" s="25">
        <v>2</v>
      </c>
      <c r="H78" s="25">
        <v>1</v>
      </c>
      <c r="I78" s="25">
        <v>15</v>
      </c>
      <c r="J78" s="25">
        <v>79</v>
      </c>
      <c r="K78" s="91"/>
      <c r="L78" s="27"/>
    </row>
    <row r="79" spans="1:12" ht="15">
      <c r="A79" s="21"/>
      <c r="B79" s="22"/>
      <c r="C79" s="23"/>
      <c r="D79" s="28" t="s">
        <v>28</v>
      </c>
      <c r="E79" s="75" t="s">
        <v>47</v>
      </c>
      <c r="F79" s="25">
        <v>150</v>
      </c>
      <c r="G79" s="25">
        <v>4</v>
      </c>
      <c r="H79" s="25">
        <v>6</v>
      </c>
      <c r="I79" s="25">
        <v>40</v>
      </c>
      <c r="J79" s="25">
        <v>231</v>
      </c>
      <c r="K79" s="91">
        <v>304</v>
      </c>
      <c r="L79" s="27"/>
    </row>
    <row r="80" spans="1:12" ht="15">
      <c r="A80" s="21"/>
      <c r="B80" s="22"/>
      <c r="C80" s="23"/>
      <c r="D80" s="28" t="s">
        <v>23</v>
      </c>
      <c r="E80" s="75" t="s">
        <v>87</v>
      </c>
      <c r="F80" s="25">
        <v>120</v>
      </c>
      <c r="G80" s="25">
        <v>1</v>
      </c>
      <c r="H80" s="25">
        <v>0</v>
      </c>
      <c r="I80" s="25">
        <v>9</v>
      </c>
      <c r="J80" s="25">
        <v>46</v>
      </c>
      <c r="K80" s="91">
        <v>338.03</v>
      </c>
      <c r="L80" s="27"/>
    </row>
    <row r="81" spans="1:12" ht="15">
      <c r="A81" s="21"/>
      <c r="B81" s="22"/>
      <c r="C81" s="23"/>
      <c r="D81" s="61"/>
      <c r="E81" s="40"/>
      <c r="F81" s="41"/>
      <c r="G81" s="41"/>
      <c r="H81" s="41"/>
      <c r="I81" s="41"/>
      <c r="J81" s="41"/>
      <c r="K81" s="92"/>
      <c r="L81" s="93"/>
    </row>
    <row r="82" spans="1:12" ht="15">
      <c r="A82" s="21"/>
      <c r="B82" s="22"/>
      <c r="C82" s="23"/>
      <c r="D82" s="28"/>
      <c r="E82" s="29"/>
      <c r="F82" s="30"/>
      <c r="G82" s="30"/>
      <c r="H82" s="30"/>
      <c r="I82" s="30"/>
      <c r="J82" s="30"/>
      <c r="K82" s="94"/>
      <c r="L82" s="27"/>
    </row>
    <row r="83" spans="1:12" ht="15">
      <c r="A83" s="32"/>
      <c r="B83" s="33"/>
      <c r="C83" s="42"/>
      <c r="D83" s="34" t="s">
        <v>32</v>
      </c>
      <c r="E83" s="35"/>
      <c r="F83" s="36">
        <f>SUM(F76:F82)</f>
        <v>600</v>
      </c>
      <c r="G83" s="36">
        <f t="shared" ref="G83" si="14">SUM(G76:G82)</f>
        <v>28</v>
      </c>
      <c r="H83" s="36">
        <f t="shared" ref="H83" si="15">SUM(H76:H82)</f>
        <v>27</v>
      </c>
      <c r="I83" s="36">
        <f t="shared" ref="I83" si="16">SUM(I76:I82)</f>
        <v>94</v>
      </c>
      <c r="J83" s="36">
        <f t="shared" ref="J83:L83" si="17">SUM(J76:J82)</f>
        <v>745</v>
      </c>
      <c r="K83" s="95"/>
      <c r="L83" s="44">
        <f t="shared" si="17"/>
        <v>99</v>
      </c>
    </row>
    <row r="84" spans="1:12" ht="15">
      <c r="A84" s="51">
        <f>A76</f>
        <v>1</v>
      </c>
      <c r="B84" s="63">
        <f>B76</f>
        <v>5</v>
      </c>
      <c r="C84" s="53" t="s">
        <v>24</v>
      </c>
      <c r="D84" s="42" t="s">
        <v>25</v>
      </c>
      <c r="E84" s="58" t="s">
        <v>101</v>
      </c>
      <c r="F84" s="59">
        <v>50</v>
      </c>
      <c r="G84" s="59">
        <v>5</v>
      </c>
      <c r="H84" s="59">
        <v>7</v>
      </c>
      <c r="I84" s="25">
        <v>2</v>
      </c>
      <c r="J84" s="60">
        <v>89</v>
      </c>
      <c r="K84" s="61">
        <v>76</v>
      </c>
      <c r="L84" s="27">
        <v>131</v>
      </c>
    </row>
    <row r="85" spans="1:12" ht="15">
      <c r="A85" s="21"/>
      <c r="B85" s="22"/>
      <c r="C85" s="23"/>
      <c r="D85" s="24" t="s">
        <v>26</v>
      </c>
      <c r="E85" s="75" t="s">
        <v>51</v>
      </c>
      <c r="F85" s="25">
        <v>215</v>
      </c>
      <c r="G85" s="25">
        <v>7</v>
      </c>
      <c r="H85" s="25">
        <v>7</v>
      </c>
      <c r="I85" s="25">
        <v>15</v>
      </c>
      <c r="J85" s="83">
        <v>141</v>
      </c>
      <c r="K85" s="28">
        <v>112</v>
      </c>
      <c r="L85" s="27"/>
    </row>
    <row r="86" spans="1:12" ht="15">
      <c r="A86" s="21"/>
      <c r="B86" s="22"/>
      <c r="C86" s="23"/>
      <c r="D86" s="24" t="s">
        <v>27</v>
      </c>
      <c r="E86" s="75" t="s">
        <v>100</v>
      </c>
      <c r="F86" s="25">
        <v>150</v>
      </c>
      <c r="G86" s="25">
        <v>14</v>
      </c>
      <c r="H86" s="25">
        <v>16</v>
      </c>
      <c r="I86" s="25">
        <v>14</v>
      </c>
      <c r="J86" s="83">
        <v>253</v>
      </c>
      <c r="K86" s="28">
        <v>259</v>
      </c>
      <c r="L86" s="27"/>
    </row>
    <row r="87" spans="1:12" ht="15">
      <c r="A87" s="21"/>
      <c r="B87" s="22"/>
      <c r="C87" s="23"/>
      <c r="D87" s="24" t="s">
        <v>30</v>
      </c>
      <c r="E87" s="75" t="s">
        <v>48</v>
      </c>
      <c r="F87" s="25">
        <v>30</v>
      </c>
      <c r="G87" s="25">
        <v>2</v>
      </c>
      <c r="H87" s="25">
        <v>1</v>
      </c>
      <c r="I87" s="25">
        <v>16</v>
      </c>
      <c r="J87" s="83">
        <v>80</v>
      </c>
      <c r="K87" s="28"/>
      <c r="L87" s="27"/>
    </row>
    <row r="88" spans="1:12" ht="15">
      <c r="A88" s="21"/>
      <c r="B88" s="22"/>
      <c r="C88" s="23"/>
      <c r="D88" s="24" t="s">
        <v>31</v>
      </c>
      <c r="E88" s="75" t="s">
        <v>81</v>
      </c>
      <c r="F88" s="25">
        <v>30</v>
      </c>
      <c r="G88" s="25">
        <v>2</v>
      </c>
      <c r="H88" s="25">
        <v>0</v>
      </c>
      <c r="I88" s="25">
        <v>10</v>
      </c>
      <c r="J88" s="83">
        <v>52</v>
      </c>
      <c r="K88" s="28"/>
      <c r="L88" s="27"/>
    </row>
    <row r="89" spans="1:12" ht="15">
      <c r="A89" s="21"/>
      <c r="B89" s="22"/>
      <c r="C89" s="23"/>
      <c r="D89" s="84" t="s">
        <v>29</v>
      </c>
      <c r="E89" s="85" t="s">
        <v>53</v>
      </c>
      <c r="F89" s="86">
        <v>200</v>
      </c>
      <c r="G89" s="86">
        <v>0</v>
      </c>
      <c r="H89" s="86">
        <v>0</v>
      </c>
      <c r="I89" s="25">
        <v>28</v>
      </c>
      <c r="J89" s="87">
        <v>115</v>
      </c>
      <c r="K89" s="84">
        <v>342</v>
      </c>
      <c r="L89" s="27"/>
    </row>
    <row r="90" spans="1:12" ht="15">
      <c r="A90" s="21"/>
      <c r="B90" s="22"/>
      <c r="C90" s="23"/>
      <c r="D90" s="28"/>
      <c r="E90" s="29"/>
      <c r="F90" s="30"/>
      <c r="G90" s="30"/>
      <c r="H90" s="30"/>
      <c r="I90" s="30"/>
      <c r="J90" s="30"/>
      <c r="K90" s="94"/>
      <c r="L90" s="27"/>
    </row>
    <row r="91" spans="1:12" ht="15">
      <c r="A91" s="32"/>
      <c r="B91" s="33"/>
      <c r="C91" s="42"/>
      <c r="D91" s="34" t="s">
        <v>32</v>
      </c>
      <c r="E91" s="35"/>
      <c r="F91" s="36">
        <f>SUM(F84:F90)</f>
        <v>675</v>
      </c>
      <c r="G91" s="36">
        <f>SUM(G84:G90)</f>
        <v>30</v>
      </c>
      <c r="H91" s="36">
        <f>SUM(H84:H90)</f>
        <v>31</v>
      </c>
      <c r="I91" s="36">
        <f>SUM(I84:I90)</f>
        <v>85</v>
      </c>
      <c r="J91" s="36">
        <f>SUM(J84:J90)</f>
        <v>730</v>
      </c>
      <c r="K91" s="95"/>
      <c r="L91" s="44">
        <f>SUM(L84:L90)</f>
        <v>131</v>
      </c>
    </row>
    <row r="92" spans="1:12" ht="15.75" customHeight="1" thickBot="1">
      <c r="A92" s="96">
        <f>A76</f>
        <v>1</v>
      </c>
      <c r="B92" s="97">
        <f>B76</f>
        <v>5</v>
      </c>
      <c r="C92" s="98" t="s">
        <v>4</v>
      </c>
      <c r="D92" s="99"/>
      <c r="E92" s="100"/>
      <c r="F92" s="101">
        <f>F83+F91</f>
        <v>1275</v>
      </c>
      <c r="G92" s="101">
        <f>G83+G91</f>
        <v>58</v>
      </c>
      <c r="H92" s="101">
        <f>H83+H91</f>
        <v>58</v>
      </c>
      <c r="I92" s="101">
        <f>I83+I91</f>
        <v>179</v>
      </c>
      <c r="J92" s="101">
        <f>J83+J91</f>
        <v>1475</v>
      </c>
      <c r="K92" s="102"/>
      <c r="L92" s="48">
        <f>L83+L91</f>
        <v>230</v>
      </c>
    </row>
    <row r="93" spans="1:12" ht="15">
      <c r="A93" s="17">
        <v>2</v>
      </c>
      <c r="B93" s="18">
        <v>1</v>
      </c>
      <c r="C93" s="19" t="s">
        <v>19</v>
      </c>
      <c r="D93" s="71" t="s">
        <v>20</v>
      </c>
      <c r="E93" s="72" t="s">
        <v>41</v>
      </c>
      <c r="F93" s="73">
        <v>200</v>
      </c>
      <c r="G93" s="73">
        <v>15</v>
      </c>
      <c r="H93" s="73">
        <v>17</v>
      </c>
      <c r="I93" s="73">
        <v>40</v>
      </c>
      <c r="J93" s="73">
        <v>368</v>
      </c>
      <c r="K93" s="103">
        <v>204</v>
      </c>
      <c r="L93" s="62">
        <v>99</v>
      </c>
    </row>
    <row r="94" spans="1:12" ht="15">
      <c r="A94" s="21"/>
      <c r="B94" s="22"/>
      <c r="C94" s="23"/>
      <c r="D94" s="24" t="s">
        <v>21</v>
      </c>
      <c r="E94" s="75" t="s">
        <v>42</v>
      </c>
      <c r="F94" s="25">
        <v>200</v>
      </c>
      <c r="G94" s="25">
        <v>0</v>
      </c>
      <c r="H94" s="25">
        <v>0</v>
      </c>
      <c r="I94" s="25">
        <v>14</v>
      </c>
      <c r="J94" s="25">
        <v>57</v>
      </c>
      <c r="K94" s="91">
        <v>376</v>
      </c>
      <c r="L94" s="27"/>
    </row>
    <row r="95" spans="1:12" ht="15">
      <c r="A95" s="21"/>
      <c r="B95" s="22"/>
      <c r="C95" s="23"/>
      <c r="D95" s="24" t="s">
        <v>22</v>
      </c>
      <c r="E95" s="75" t="s">
        <v>79</v>
      </c>
      <c r="F95" s="25">
        <v>30</v>
      </c>
      <c r="G95" s="25">
        <v>2</v>
      </c>
      <c r="H95" s="25">
        <v>1</v>
      </c>
      <c r="I95" s="25">
        <v>15</v>
      </c>
      <c r="J95" s="25">
        <v>79</v>
      </c>
      <c r="K95" s="91"/>
      <c r="L95" s="27"/>
    </row>
    <row r="96" spans="1:12" ht="15">
      <c r="A96" s="21"/>
      <c r="B96" s="22"/>
      <c r="C96" s="23"/>
      <c r="D96" s="28"/>
      <c r="E96" s="75" t="s">
        <v>89</v>
      </c>
      <c r="F96" s="25">
        <v>10</v>
      </c>
      <c r="G96" s="25">
        <v>0</v>
      </c>
      <c r="H96" s="25">
        <v>8</v>
      </c>
      <c r="I96" s="25">
        <v>0</v>
      </c>
      <c r="J96" s="25">
        <v>75</v>
      </c>
      <c r="K96" s="91">
        <v>14.04</v>
      </c>
      <c r="L96" s="27"/>
    </row>
    <row r="97" spans="1:12" ht="15">
      <c r="A97" s="21"/>
      <c r="B97" s="22"/>
      <c r="C97" s="23"/>
      <c r="D97" s="28" t="s">
        <v>102</v>
      </c>
      <c r="E97" s="75" t="s">
        <v>83</v>
      </c>
      <c r="F97" s="25">
        <v>120</v>
      </c>
      <c r="G97" s="25">
        <v>0</v>
      </c>
      <c r="H97" s="25">
        <v>0</v>
      </c>
      <c r="I97" s="25">
        <v>12</v>
      </c>
      <c r="J97" s="25">
        <v>56</v>
      </c>
      <c r="K97" s="91">
        <v>338.01</v>
      </c>
      <c r="L97" s="27"/>
    </row>
    <row r="98" spans="1:12" ht="15">
      <c r="A98" s="21"/>
      <c r="B98" s="22"/>
      <c r="C98" s="23"/>
      <c r="D98" s="61"/>
      <c r="E98" s="40"/>
      <c r="F98" s="41"/>
      <c r="G98" s="41"/>
      <c r="H98" s="41"/>
      <c r="I98" s="41"/>
      <c r="J98" s="41"/>
      <c r="K98" s="92"/>
      <c r="L98" s="27"/>
    </row>
    <row r="99" spans="1:12" ht="15">
      <c r="A99" s="21"/>
      <c r="B99" s="22"/>
      <c r="C99" s="23"/>
      <c r="D99" s="28"/>
      <c r="E99" s="29"/>
      <c r="F99" s="30"/>
      <c r="G99" s="30"/>
      <c r="H99" s="30"/>
      <c r="I99" s="30"/>
      <c r="J99" s="30"/>
      <c r="K99" s="94"/>
      <c r="L99" s="27"/>
    </row>
    <row r="100" spans="1:12" ht="15">
      <c r="A100" s="32"/>
      <c r="B100" s="33"/>
      <c r="C100" s="42"/>
      <c r="D100" s="34" t="s">
        <v>32</v>
      </c>
      <c r="E100" s="35"/>
      <c r="F100" s="36">
        <f>SUM(F93:F99)</f>
        <v>560</v>
      </c>
      <c r="G100" s="36">
        <f t="shared" ref="G100:J100" si="18">SUM(G93:G99)</f>
        <v>17</v>
      </c>
      <c r="H100" s="36">
        <f t="shared" si="18"/>
        <v>26</v>
      </c>
      <c r="I100" s="36">
        <f t="shared" si="18"/>
        <v>81</v>
      </c>
      <c r="J100" s="36">
        <f t="shared" si="18"/>
        <v>635</v>
      </c>
      <c r="K100" s="95"/>
      <c r="L100" s="44">
        <f t="shared" ref="L100" si="19">SUM(L93:L99)</f>
        <v>99</v>
      </c>
    </row>
    <row r="101" spans="1:12" ht="15">
      <c r="A101" s="51">
        <f>A93</f>
        <v>2</v>
      </c>
      <c r="B101" s="63">
        <f>B93</f>
        <v>1</v>
      </c>
      <c r="C101" s="53" t="s">
        <v>24</v>
      </c>
      <c r="D101" s="42"/>
      <c r="E101" s="75"/>
      <c r="F101" s="25"/>
      <c r="G101" s="25"/>
      <c r="H101" s="25"/>
      <c r="I101" s="25"/>
      <c r="J101" s="60"/>
      <c r="K101" s="90"/>
      <c r="L101" s="27">
        <v>131</v>
      </c>
    </row>
    <row r="102" spans="1:12" ht="15">
      <c r="A102" s="21"/>
      <c r="B102" s="22"/>
      <c r="C102" s="23"/>
      <c r="D102" s="24" t="s">
        <v>26</v>
      </c>
      <c r="E102" s="75" t="s">
        <v>62</v>
      </c>
      <c r="F102" s="25">
        <v>215</v>
      </c>
      <c r="G102" s="25">
        <v>5</v>
      </c>
      <c r="H102" s="25">
        <v>4</v>
      </c>
      <c r="I102" s="25">
        <v>8</v>
      </c>
      <c r="J102" s="83">
        <v>117</v>
      </c>
      <c r="K102" s="91">
        <v>88</v>
      </c>
      <c r="L102" s="27"/>
    </row>
    <row r="103" spans="1:12" ht="15">
      <c r="A103" s="21"/>
      <c r="B103" s="22"/>
      <c r="C103" s="23"/>
      <c r="D103" s="24" t="s">
        <v>27</v>
      </c>
      <c r="E103" s="75" t="s">
        <v>52</v>
      </c>
      <c r="F103" s="25">
        <v>100</v>
      </c>
      <c r="G103" s="25">
        <v>10</v>
      </c>
      <c r="H103" s="25">
        <v>22</v>
      </c>
      <c r="I103" s="25">
        <v>4</v>
      </c>
      <c r="J103" s="83">
        <v>326</v>
      </c>
      <c r="K103" s="91">
        <v>260</v>
      </c>
      <c r="L103" s="27"/>
    </row>
    <row r="104" spans="1:12" ht="15">
      <c r="A104" s="21"/>
      <c r="B104" s="22"/>
      <c r="C104" s="23"/>
      <c r="D104" s="24" t="s">
        <v>28</v>
      </c>
      <c r="E104" s="75" t="s">
        <v>63</v>
      </c>
      <c r="F104" s="25">
        <v>150</v>
      </c>
      <c r="G104" s="25">
        <v>8</v>
      </c>
      <c r="H104" s="25">
        <v>10</v>
      </c>
      <c r="I104" s="25">
        <v>37</v>
      </c>
      <c r="J104" s="83">
        <v>266</v>
      </c>
      <c r="K104" s="91">
        <v>302</v>
      </c>
      <c r="L104" s="27"/>
    </row>
    <row r="105" spans="1:12" ht="15">
      <c r="A105" s="21"/>
      <c r="B105" s="22"/>
      <c r="C105" s="23"/>
      <c r="D105" s="24" t="s">
        <v>44</v>
      </c>
      <c r="E105" s="75" t="s">
        <v>75</v>
      </c>
      <c r="F105" s="25">
        <v>30</v>
      </c>
      <c r="G105" s="25">
        <v>0</v>
      </c>
      <c r="H105" s="25">
        <v>0</v>
      </c>
      <c r="I105" s="25">
        <v>0</v>
      </c>
      <c r="J105" s="83">
        <v>0</v>
      </c>
      <c r="K105" s="91">
        <v>0</v>
      </c>
      <c r="L105" s="27"/>
    </row>
    <row r="106" spans="1:12" ht="15">
      <c r="A106" s="21"/>
      <c r="B106" s="22"/>
      <c r="C106" s="23"/>
      <c r="D106" s="24" t="s">
        <v>30</v>
      </c>
      <c r="E106" s="75" t="s">
        <v>48</v>
      </c>
      <c r="F106" s="25">
        <v>30</v>
      </c>
      <c r="G106" s="25">
        <v>2</v>
      </c>
      <c r="H106" s="25">
        <v>1</v>
      </c>
      <c r="I106" s="25">
        <v>16</v>
      </c>
      <c r="J106" s="83">
        <v>80</v>
      </c>
      <c r="K106" s="91"/>
      <c r="L106" s="27"/>
    </row>
    <row r="107" spans="1:12" ht="15">
      <c r="A107" s="21"/>
      <c r="B107" s="22"/>
      <c r="C107" s="23"/>
      <c r="D107" s="24" t="s">
        <v>31</v>
      </c>
      <c r="E107" s="75" t="s">
        <v>81</v>
      </c>
      <c r="F107" s="25">
        <v>30</v>
      </c>
      <c r="G107" s="25">
        <v>2</v>
      </c>
      <c r="H107" s="25">
        <v>0</v>
      </c>
      <c r="I107" s="25">
        <v>10</v>
      </c>
      <c r="J107" s="83">
        <v>52</v>
      </c>
      <c r="K107" s="91"/>
      <c r="L107" s="27"/>
    </row>
    <row r="108" spans="1:12" ht="15">
      <c r="A108" s="21"/>
      <c r="B108" s="22"/>
      <c r="C108" s="23"/>
      <c r="D108" s="84" t="s">
        <v>29</v>
      </c>
      <c r="E108" s="75" t="s">
        <v>85</v>
      </c>
      <c r="F108" s="25">
        <v>200</v>
      </c>
      <c r="G108" s="25">
        <v>1</v>
      </c>
      <c r="H108" s="25">
        <v>0</v>
      </c>
      <c r="I108" s="25">
        <v>18</v>
      </c>
      <c r="J108" s="87">
        <v>76</v>
      </c>
      <c r="K108" s="104">
        <v>399.02</v>
      </c>
      <c r="L108" s="27"/>
    </row>
    <row r="109" spans="1:12" ht="15">
      <c r="A109" s="21"/>
      <c r="B109" s="22"/>
      <c r="C109" s="23"/>
      <c r="D109" s="28"/>
      <c r="E109" s="29"/>
      <c r="F109" s="30"/>
      <c r="G109" s="30"/>
      <c r="H109" s="30"/>
      <c r="I109" s="30"/>
      <c r="J109" s="30"/>
      <c r="K109" s="94"/>
      <c r="L109" s="27"/>
    </row>
    <row r="110" spans="1:12" ht="15">
      <c r="A110" s="32"/>
      <c r="B110" s="33"/>
      <c r="C110" s="42"/>
      <c r="D110" s="34" t="s">
        <v>32</v>
      </c>
      <c r="E110" s="35"/>
      <c r="F110" s="36">
        <f>SUM(F101:F109)</f>
        <v>755</v>
      </c>
      <c r="G110" s="36">
        <f t="shared" ref="G110:J110" si="20">SUM(G101:G109)</f>
        <v>28</v>
      </c>
      <c r="H110" s="36">
        <f t="shared" si="20"/>
        <v>37</v>
      </c>
      <c r="I110" s="36">
        <f t="shared" si="20"/>
        <v>93</v>
      </c>
      <c r="J110" s="36">
        <f t="shared" si="20"/>
        <v>917</v>
      </c>
      <c r="K110" s="95"/>
      <c r="L110" s="44">
        <f t="shared" ref="L110" si="21">SUM(L101:L109)</f>
        <v>131</v>
      </c>
    </row>
    <row r="111" spans="1:12" ht="15.75" thickBot="1">
      <c r="A111" s="56">
        <f>A93</f>
        <v>2</v>
      </c>
      <c r="B111" s="57">
        <f>B93</f>
        <v>1</v>
      </c>
      <c r="C111" s="68" t="s">
        <v>4</v>
      </c>
      <c r="D111" s="69"/>
      <c r="E111" s="45"/>
      <c r="F111" s="46">
        <f>F100+F110</f>
        <v>1315</v>
      </c>
      <c r="G111" s="46">
        <f t="shared" ref="G111" si="22">G100+G110</f>
        <v>45</v>
      </c>
      <c r="H111" s="46">
        <f t="shared" ref="H111" si="23">H100+H110</f>
        <v>63</v>
      </c>
      <c r="I111" s="46">
        <f t="shared" ref="I111" si="24">I100+I110</f>
        <v>174</v>
      </c>
      <c r="J111" s="46">
        <f t="shared" ref="J111:L111" si="25">J100+J110</f>
        <v>1552</v>
      </c>
      <c r="K111" s="105"/>
      <c r="L111" s="48">
        <f t="shared" si="25"/>
        <v>230</v>
      </c>
    </row>
    <row r="112" spans="1:12" ht="30">
      <c r="A112" s="106">
        <v>2</v>
      </c>
      <c r="B112" s="22">
        <v>2</v>
      </c>
      <c r="C112" s="19" t="s">
        <v>19</v>
      </c>
      <c r="D112" s="71" t="s">
        <v>20</v>
      </c>
      <c r="E112" s="107" t="s">
        <v>54</v>
      </c>
      <c r="F112" s="108">
        <v>200</v>
      </c>
      <c r="G112" s="108">
        <v>6</v>
      </c>
      <c r="H112" s="108">
        <v>12</v>
      </c>
      <c r="I112" s="108">
        <v>32</v>
      </c>
      <c r="J112" s="109">
        <v>261</v>
      </c>
      <c r="K112" s="108">
        <v>175</v>
      </c>
      <c r="L112" s="62">
        <v>99</v>
      </c>
    </row>
    <row r="113" spans="1:12" ht="15">
      <c r="A113" s="106"/>
      <c r="B113" s="22"/>
      <c r="C113" s="23"/>
      <c r="D113" s="24" t="s">
        <v>21</v>
      </c>
      <c r="E113" s="110" t="s">
        <v>72</v>
      </c>
      <c r="F113" s="111">
        <v>200</v>
      </c>
      <c r="G113" s="111">
        <v>3</v>
      </c>
      <c r="H113" s="111">
        <v>5</v>
      </c>
      <c r="I113" s="111">
        <v>25</v>
      </c>
      <c r="J113" s="112">
        <v>162</v>
      </c>
      <c r="K113" s="111">
        <v>382</v>
      </c>
      <c r="L113" s="27"/>
    </row>
    <row r="114" spans="1:12" ht="15">
      <c r="A114" s="106"/>
      <c r="B114" s="22"/>
      <c r="C114" s="23"/>
      <c r="D114" s="24" t="s">
        <v>22</v>
      </c>
      <c r="E114" s="110" t="s">
        <v>79</v>
      </c>
      <c r="F114" s="111">
        <v>30</v>
      </c>
      <c r="G114" s="111">
        <v>2</v>
      </c>
      <c r="H114" s="111">
        <v>1</v>
      </c>
      <c r="I114" s="111">
        <v>15</v>
      </c>
      <c r="J114" s="112">
        <v>79</v>
      </c>
      <c r="K114" s="111">
        <v>0</v>
      </c>
      <c r="L114" s="27"/>
    </row>
    <row r="115" spans="1:12" ht="15">
      <c r="A115" s="106"/>
      <c r="B115" s="22"/>
      <c r="C115" s="23"/>
      <c r="D115" s="28" t="s">
        <v>44</v>
      </c>
      <c r="E115" s="113" t="s">
        <v>43</v>
      </c>
      <c r="F115" s="111">
        <v>100</v>
      </c>
      <c r="G115" s="111">
        <v>4</v>
      </c>
      <c r="H115" s="111">
        <v>0</v>
      </c>
      <c r="I115" s="111">
        <v>19</v>
      </c>
      <c r="J115" s="112">
        <v>95</v>
      </c>
      <c r="K115" s="111">
        <v>431</v>
      </c>
      <c r="L115" s="27"/>
    </row>
    <row r="116" spans="1:12" ht="15">
      <c r="A116" s="106"/>
      <c r="B116" s="22"/>
      <c r="C116" s="23"/>
      <c r="D116" s="76"/>
      <c r="E116" s="29" t="s">
        <v>103</v>
      </c>
      <c r="F116" s="77">
        <v>15</v>
      </c>
      <c r="G116" s="77">
        <v>0</v>
      </c>
      <c r="H116" s="77">
        <v>14</v>
      </c>
      <c r="I116" s="77">
        <v>4</v>
      </c>
      <c r="J116" s="77">
        <v>144</v>
      </c>
      <c r="K116" s="114">
        <v>14.06</v>
      </c>
      <c r="L116" s="27"/>
    </row>
    <row r="117" spans="1:12" ht="15">
      <c r="A117" s="106"/>
      <c r="B117" s="22"/>
      <c r="C117" s="23"/>
      <c r="D117" s="28"/>
      <c r="E117" s="29"/>
      <c r="F117" s="77"/>
      <c r="G117" s="77"/>
      <c r="H117" s="77"/>
      <c r="I117" s="77"/>
      <c r="J117" s="77"/>
      <c r="K117" s="114"/>
      <c r="L117" s="27"/>
    </row>
    <row r="118" spans="1:12" ht="15">
      <c r="A118" s="106"/>
      <c r="B118" s="22"/>
      <c r="C118" s="23"/>
      <c r="D118" s="28"/>
      <c r="E118" s="29"/>
      <c r="F118" s="77"/>
      <c r="G118" s="77"/>
      <c r="H118" s="77"/>
      <c r="I118" s="77"/>
      <c r="J118" s="77"/>
      <c r="K118" s="114"/>
      <c r="L118" s="27"/>
    </row>
    <row r="119" spans="1:12" ht="15">
      <c r="A119" s="115"/>
      <c r="B119" s="33"/>
      <c r="C119" s="42"/>
      <c r="D119" s="34" t="s">
        <v>32</v>
      </c>
      <c r="E119" s="35"/>
      <c r="F119" s="36">
        <f>SUM(F112:F118)</f>
        <v>545</v>
      </c>
      <c r="G119" s="36">
        <f t="shared" ref="G119:J119" si="26">SUM(G112:G118)</f>
        <v>15</v>
      </c>
      <c r="H119" s="36">
        <f t="shared" si="26"/>
        <v>32</v>
      </c>
      <c r="I119" s="36">
        <f t="shared" si="26"/>
        <v>95</v>
      </c>
      <c r="J119" s="36">
        <f t="shared" si="26"/>
        <v>741</v>
      </c>
      <c r="K119" s="95"/>
      <c r="L119" s="44">
        <f t="shared" ref="L119" si="27">SUM(L112:L118)</f>
        <v>99</v>
      </c>
    </row>
    <row r="120" spans="1:12" ht="15">
      <c r="A120" s="63">
        <f>A112</f>
        <v>2</v>
      </c>
      <c r="B120" s="63">
        <f>B112</f>
        <v>2</v>
      </c>
      <c r="C120" s="53" t="s">
        <v>24</v>
      </c>
      <c r="D120" s="42"/>
      <c r="E120" s="58"/>
      <c r="F120" s="116"/>
      <c r="G120" s="116"/>
      <c r="H120" s="116"/>
      <c r="I120" s="117"/>
      <c r="J120" s="118"/>
      <c r="K120" s="119"/>
      <c r="L120" s="27">
        <v>131</v>
      </c>
    </row>
    <row r="121" spans="1:12" ht="15">
      <c r="A121" s="106"/>
      <c r="B121" s="22"/>
      <c r="C121" s="23"/>
      <c r="D121" s="24" t="s">
        <v>26</v>
      </c>
      <c r="E121" s="110" t="s">
        <v>65</v>
      </c>
      <c r="F121" s="111">
        <v>215</v>
      </c>
      <c r="G121" s="111">
        <v>6</v>
      </c>
      <c r="H121" s="111">
        <v>4</v>
      </c>
      <c r="I121" s="111">
        <v>14</v>
      </c>
      <c r="J121" s="112">
        <v>114</v>
      </c>
      <c r="K121" s="111">
        <v>97</v>
      </c>
      <c r="L121" s="27"/>
    </row>
    <row r="122" spans="1:12" ht="30">
      <c r="A122" s="106"/>
      <c r="B122" s="22"/>
      <c r="C122" s="23"/>
      <c r="D122" s="24" t="s">
        <v>27</v>
      </c>
      <c r="E122" s="113" t="s">
        <v>66</v>
      </c>
      <c r="F122" s="111">
        <v>100</v>
      </c>
      <c r="G122" s="111">
        <v>25</v>
      </c>
      <c r="H122" s="111">
        <v>17</v>
      </c>
      <c r="I122" s="111">
        <v>10</v>
      </c>
      <c r="J122" s="112">
        <v>293</v>
      </c>
      <c r="K122" s="111">
        <v>496</v>
      </c>
      <c r="L122" s="27"/>
    </row>
    <row r="123" spans="1:12" ht="15">
      <c r="A123" s="106"/>
      <c r="B123" s="22"/>
      <c r="C123" s="23"/>
      <c r="D123" s="24" t="s">
        <v>28</v>
      </c>
      <c r="E123" s="110" t="s">
        <v>61</v>
      </c>
      <c r="F123" s="111">
        <v>150</v>
      </c>
      <c r="G123" s="111">
        <v>6</v>
      </c>
      <c r="H123" s="111">
        <v>5</v>
      </c>
      <c r="I123" s="111">
        <v>36</v>
      </c>
      <c r="J123" s="112">
        <v>211</v>
      </c>
      <c r="K123" s="111">
        <v>309</v>
      </c>
      <c r="L123" s="27"/>
    </row>
    <row r="124" spans="1:12" ht="15">
      <c r="A124" s="106"/>
      <c r="B124" s="22"/>
      <c r="C124" s="23"/>
      <c r="D124" s="24" t="s">
        <v>30</v>
      </c>
      <c r="E124" s="110" t="s">
        <v>48</v>
      </c>
      <c r="F124" s="111">
        <v>30</v>
      </c>
      <c r="G124" s="111">
        <v>2</v>
      </c>
      <c r="H124" s="111">
        <v>1</v>
      </c>
      <c r="I124" s="111">
        <v>16</v>
      </c>
      <c r="J124" s="112">
        <v>80</v>
      </c>
      <c r="K124" s="111"/>
      <c r="L124" s="27"/>
    </row>
    <row r="125" spans="1:12" ht="15">
      <c r="A125" s="106"/>
      <c r="B125" s="22"/>
      <c r="C125" s="23"/>
      <c r="D125" s="24" t="s">
        <v>31</v>
      </c>
      <c r="E125" s="113" t="s">
        <v>81</v>
      </c>
      <c r="F125" s="117">
        <v>30</v>
      </c>
      <c r="G125" s="117">
        <v>2</v>
      </c>
      <c r="H125" s="117">
        <v>0</v>
      </c>
      <c r="I125" s="117">
        <v>10</v>
      </c>
      <c r="J125" s="120">
        <v>52</v>
      </c>
      <c r="K125" s="111"/>
      <c r="L125" s="27"/>
    </row>
    <row r="126" spans="1:12" ht="15">
      <c r="A126" s="106"/>
      <c r="B126" s="22"/>
      <c r="C126" s="23"/>
      <c r="D126" s="84" t="s">
        <v>29</v>
      </c>
      <c r="E126" s="110" t="s">
        <v>73</v>
      </c>
      <c r="F126" s="111">
        <v>200</v>
      </c>
      <c r="G126" s="111">
        <v>0</v>
      </c>
      <c r="H126" s="111">
        <v>0</v>
      </c>
      <c r="I126" s="111">
        <v>24</v>
      </c>
      <c r="J126" s="112">
        <v>101</v>
      </c>
      <c r="K126" s="111">
        <v>839.01</v>
      </c>
      <c r="L126" s="27"/>
    </row>
    <row r="127" spans="1:12" ht="15">
      <c r="A127" s="106"/>
      <c r="B127" s="22"/>
      <c r="C127" s="23"/>
      <c r="D127" s="28"/>
      <c r="E127" s="29"/>
      <c r="F127" s="77"/>
      <c r="G127" s="77"/>
      <c r="H127" s="77"/>
      <c r="I127" s="77"/>
      <c r="J127" s="77"/>
      <c r="K127" s="114"/>
      <c r="L127" s="27"/>
    </row>
    <row r="128" spans="1:12" ht="15">
      <c r="A128" s="115"/>
      <c r="B128" s="33"/>
      <c r="C128" s="42"/>
      <c r="D128" s="34" t="s">
        <v>32</v>
      </c>
      <c r="E128" s="35"/>
      <c r="F128" s="36">
        <f>SUM(F120:F127)</f>
        <v>725</v>
      </c>
      <c r="G128" s="36">
        <f>SUM(G120:G127)</f>
        <v>41</v>
      </c>
      <c r="H128" s="36">
        <f>SUM(H120:H127)</f>
        <v>27</v>
      </c>
      <c r="I128" s="36">
        <f>SUM(I120:I127)</f>
        <v>110</v>
      </c>
      <c r="J128" s="36">
        <f>SUM(J120:J127)</f>
        <v>851</v>
      </c>
      <c r="K128" s="95"/>
      <c r="L128" s="44">
        <f>SUM(L120:L127)</f>
        <v>131</v>
      </c>
    </row>
    <row r="129" spans="1:12" ht="15.75" thickBot="1">
      <c r="A129" s="121">
        <f>A112</f>
        <v>2</v>
      </c>
      <c r="B129" s="121">
        <f>B112</f>
        <v>2</v>
      </c>
      <c r="C129" s="68" t="s">
        <v>4</v>
      </c>
      <c r="D129" s="69"/>
      <c r="E129" s="45"/>
      <c r="F129" s="46">
        <f>F119+F128</f>
        <v>1270</v>
      </c>
      <c r="G129" s="46">
        <f>G119+G128</f>
        <v>56</v>
      </c>
      <c r="H129" s="46">
        <f>H119+H128</f>
        <v>59</v>
      </c>
      <c r="I129" s="46">
        <f>I119+I128</f>
        <v>205</v>
      </c>
      <c r="J129" s="46">
        <f>J119+J128</f>
        <v>1592</v>
      </c>
      <c r="K129" s="105"/>
      <c r="L129" s="48">
        <f>L119+L128</f>
        <v>230</v>
      </c>
    </row>
    <row r="130" spans="1:12" ht="15">
      <c r="A130" s="17">
        <v>2</v>
      </c>
      <c r="B130" s="18">
        <v>3</v>
      </c>
      <c r="C130" s="19" t="s">
        <v>19</v>
      </c>
      <c r="D130" s="71" t="s">
        <v>20</v>
      </c>
      <c r="E130" s="122" t="s">
        <v>104</v>
      </c>
      <c r="F130" s="108">
        <v>150</v>
      </c>
      <c r="G130" s="108">
        <v>19</v>
      </c>
      <c r="H130" s="108">
        <v>9</v>
      </c>
      <c r="I130" s="108">
        <v>29</v>
      </c>
      <c r="J130" s="109">
        <v>269</v>
      </c>
      <c r="K130" s="108">
        <v>220</v>
      </c>
      <c r="L130" s="62">
        <v>99</v>
      </c>
    </row>
    <row r="131" spans="1:12" ht="15">
      <c r="A131" s="21"/>
      <c r="B131" s="22"/>
      <c r="C131" s="23"/>
      <c r="D131" s="24" t="s">
        <v>21</v>
      </c>
      <c r="E131" s="110" t="s">
        <v>69</v>
      </c>
      <c r="F131" s="111">
        <v>200</v>
      </c>
      <c r="G131" s="111">
        <v>4</v>
      </c>
      <c r="H131" s="111">
        <v>4</v>
      </c>
      <c r="I131" s="111">
        <v>25</v>
      </c>
      <c r="J131" s="112">
        <v>150</v>
      </c>
      <c r="K131" s="111">
        <v>395</v>
      </c>
      <c r="L131" s="27"/>
    </row>
    <row r="132" spans="1:12" ht="15">
      <c r="A132" s="21"/>
      <c r="B132" s="22"/>
      <c r="C132" s="23"/>
      <c r="D132" s="24" t="s">
        <v>22</v>
      </c>
      <c r="E132" s="110" t="s">
        <v>79</v>
      </c>
      <c r="F132" s="111">
        <v>30</v>
      </c>
      <c r="G132" s="111">
        <v>2</v>
      </c>
      <c r="H132" s="111">
        <v>1</v>
      </c>
      <c r="I132" s="111">
        <v>15</v>
      </c>
      <c r="J132" s="112">
        <v>79</v>
      </c>
      <c r="K132" s="111"/>
      <c r="L132" s="27"/>
    </row>
    <row r="133" spans="1:12" ht="15.75" customHeight="1">
      <c r="A133" s="21"/>
      <c r="B133" s="22"/>
      <c r="C133" s="23"/>
      <c r="D133" s="28" t="s">
        <v>23</v>
      </c>
      <c r="E133" s="110" t="s">
        <v>87</v>
      </c>
      <c r="F133" s="111">
        <v>120</v>
      </c>
      <c r="G133" s="111">
        <v>1</v>
      </c>
      <c r="H133" s="111">
        <v>0</v>
      </c>
      <c r="I133" s="111">
        <v>9</v>
      </c>
      <c r="J133" s="112">
        <v>46</v>
      </c>
      <c r="K133" s="111">
        <v>338.03</v>
      </c>
      <c r="L133" s="27"/>
    </row>
    <row r="134" spans="1:12" ht="15">
      <c r="A134" s="21"/>
      <c r="B134" s="22"/>
      <c r="C134" s="23"/>
      <c r="D134" s="84"/>
      <c r="E134" s="110" t="s">
        <v>89</v>
      </c>
      <c r="F134" s="111">
        <v>10</v>
      </c>
      <c r="G134" s="111">
        <v>0</v>
      </c>
      <c r="H134" s="111">
        <v>8</v>
      </c>
      <c r="I134" s="111">
        <v>0</v>
      </c>
      <c r="J134" s="112">
        <v>75</v>
      </c>
      <c r="K134" s="111">
        <v>14.04</v>
      </c>
      <c r="L134" s="27"/>
    </row>
    <row r="135" spans="1:12" ht="15">
      <c r="A135" s="21"/>
      <c r="B135" s="22"/>
      <c r="C135" s="23"/>
      <c r="D135" s="28"/>
      <c r="E135" s="123"/>
      <c r="F135" s="30"/>
      <c r="G135" s="30"/>
      <c r="H135" s="30"/>
      <c r="I135" s="30"/>
      <c r="J135" s="30"/>
      <c r="K135" s="94"/>
      <c r="L135" s="27"/>
    </row>
    <row r="136" spans="1:12" ht="15">
      <c r="A136" s="21"/>
      <c r="B136" s="22"/>
      <c r="C136" s="23"/>
      <c r="D136" s="28"/>
      <c r="E136" s="29"/>
      <c r="F136" s="30"/>
      <c r="G136" s="30"/>
      <c r="H136" s="30"/>
      <c r="I136" s="30"/>
      <c r="J136" s="30"/>
      <c r="K136" s="94"/>
      <c r="L136" s="27"/>
    </row>
    <row r="137" spans="1:12" ht="15">
      <c r="A137" s="32"/>
      <c r="B137" s="33"/>
      <c r="C137" s="42"/>
      <c r="D137" s="124" t="s">
        <v>32</v>
      </c>
      <c r="E137" s="125"/>
      <c r="F137" s="126">
        <f>SUM(F130:F136)</f>
        <v>510</v>
      </c>
      <c r="G137" s="36">
        <f t="shared" ref="G137:J137" si="28">SUM(G130:G136)</f>
        <v>26</v>
      </c>
      <c r="H137" s="36">
        <f t="shared" si="28"/>
        <v>22</v>
      </c>
      <c r="I137" s="36">
        <f t="shared" si="28"/>
        <v>78</v>
      </c>
      <c r="J137" s="36">
        <f t="shared" si="28"/>
        <v>619</v>
      </c>
      <c r="K137" s="95"/>
      <c r="L137" s="44">
        <f t="shared" ref="L137" si="29">SUM(L130:L136)</f>
        <v>99</v>
      </c>
    </row>
    <row r="138" spans="1:12" ht="30">
      <c r="A138" s="51">
        <f>A130</f>
        <v>2</v>
      </c>
      <c r="B138" s="63">
        <f>B130</f>
        <v>3</v>
      </c>
      <c r="C138" s="53" t="s">
        <v>24</v>
      </c>
      <c r="D138" s="24" t="s">
        <v>25</v>
      </c>
      <c r="E138" s="113" t="s">
        <v>64</v>
      </c>
      <c r="F138" s="117">
        <v>60</v>
      </c>
      <c r="G138" s="77">
        <v>1</v>
      </c>
      <c r="H138" s="77">
        <v>3</v>
      </c>
      <c r="I138" s="77">
        <v>2</v>
      </c>
      <c r="J138" s="77">
        <v>41</v>
      </c>
      <c r="K138" s="114">
        <v>47</v>
      </c>
      <c r="L138" s="27">
        <v>131</v>
      </c>
    </row>
    <row r="139" spans="1:12" ht="15">
      <c r="A139" s="21"/>
      <c r="B139" s="22"/>
      <c r="C139" s="23"/>
      <c r="D139" s="24" t="s">
        <v>26</v>
      </c>
      <c r="E139" s="110" t="s">
        <v>57</v>
      </c>
      <c r="F139" s="111">
        <v>215</v>
      </c>
      <c r="G139" s="77">
        <v>4</v>
      </c>
      <c r="H139" s="77">
        <v>10</v>
      </c>
      <c r="I139" s="77">
        <v>20</v>
      </c>
      <c r="J139" s="77">
        <v>165</v>
      </c>
      <c r="K139" s="114">
        <v>96</v>
      </c>
      <c r="L139" s="27"/>
    </row>
    <row r="140" spans="1:12" ht="15">
      <c r="A140" s="21"/>
      <c r="B140" s="22"/>
      <c r="C140" s="23"/>
      <c r="D140" s="24" t="s">
        <v>27</v>
      </c>
      <c r="E140" s="113" t="s">
        <v>105</v>
      </c>
      <c r="F140" s="111">
        <v>100</v>
      </c>
      <c r="G140" s="77">
        <v>13</v>
      </c>
      <c r="H140" s="77">
        <v>13</v>
      </c>
      <c r="I140" s="77">
        <v>15</v>
      </c>
      <c r="J140" s="77">
        <v>223</v>
      </c>
      <c r="K140" s="114">
        <v>215</v>
      </c>
      <c r="L140" s="27"/>
    </row>
    <row r="141" spans="1:12" ht="15">
      <c r="A141" s="21"/>
      <c r="B141" s="22"/>
      <c r="C141" s="23"/>
      <c r="D141" s="24" t="s">
        <v>28</v>
      </c>
      <c r="E141" s="110" t="s">
        <v>58</v>
      </c>
      <c r="F141" s="111">
        <v>150</v>
      </c>
      <c r="G141" s="77">
        <v>3</v>
      </c>
      <c r="H141" s="77">
        <v>9</v>
      </c>
      <c r="I141" s="77">
        <v>22</v>
      </c>
      <c r="J141" s="77">
        <v>185</v>
      </c>
      <c r="K141" s="114">
        <v>128</v>
      </c>
      <c r="L141" s="27"/>
    </row>
    <row r="142" spans="1:12" ht="15">
      <c r="A142" s="21"/>
      <c r="B142" s="22"/>
      <c r="C142" s="23"/>
      <c r="D142" s="24" t="s">
        <v>30</v>
      </c>
      <c r="E142" s="110" t="s">
        <v>48</v>
      </c>
      <c r="F142" s="111">
        <v>30</v>
      </c>
      <c r="G142" s="77">
        <v>2</v>
      </c>
      <c r="H142" s="77">
        <v>1</v>
      </c>
      <c r="I142" s="77">
        <v>16</v>
      </c>
      <c r="J142" s="77">
        <v>80</v>
      </c>
      <c r="K142" s="114"/>
      <c r="L142" s="27"/>
    </row>
    <row r="143" spans="1:12" ht="15">
      <c r="A143" s="21"/>
      <c r="B143" s="22"/>
      <c r="C143" s="23"/>
      <c r="D143" s="24" t="s">
        <v>31</v>
      </c>
      <c r="E143" s="113" t="s">
        <v>81</v>
      </c>
      <c r="F143" s="117">
        <v>30</v>
      </c>
      <c r="G143" s="77">
        <v>2</v>
      </c>
      <c r="H143" s="77">
        <v>0</v>
      </c>
      <c r="I143" s="77">
        <v>10</v>
      </c>
      <c r="J143" s="77">
        <v>52</v>
      </c>
      <c r="K143" s="114"/>
      <c r="L143" s="27"/>
    </row>
    <row r="144" spans="1:12" ht="15">
      <c r="A144" s="21"/>
      <c r="B144" s="22"/>
      <c r="C144" s="23"/>
      <c r="D144" s="84" t="s">
        <v>29</v>
      </c>
      <c r="E144" s="110" t="s">
        <v>53</v>
      </c>
      <c r="F144" s="111">
        <v>200</v>
      </c>
      <c r="G144" s="77">
        <v>0</v>
      </c>
      <c r="H144" s="77">
        <v>0</v>
      </c>
      <c r="I144" s="77">
        <v>28</v>
      </c>
      <c r="J144" s="77">
        <v>115</v>
      </c>
      <c r="K144" s="114">
        <v>342</v>
      </c>
      <c r="L144" s="27"/>
    </row>
    <row r="145" spans="1:12" ht="15">
      <c r="A145" s="21"/>
      <c r="B145" s="22"/>
      <c r="C145" s="23"/>
      <c r="D145" s="28"/>
      <c r="E145" s="110"/>
      <c r="F145" s="111"/>
      <c r="G145" s="77"/>
      <c r="H145" s="77"/>
      <c r="I145" s="77"/>
      <c r="J145" s="77"/>
      <c r="K145" s="114"/>
      <c r="L145" s="27"/>
    </row>
    <row r="146" spans="1:12" ht="15">
      <c r="A146" s="32"/>
      <c r="B146" s="33"/>
      <c r="C146" s="42"/>
      <c r="D146" s="127" t="s">
        <v>32</v>
      </c>
      <c r="E146" s="128"/>
      <c r="F146" s="129">
        <f>SUM(F138:F145)</f>
        <v>785</v>
      </c>
      <c r="G146" s="36">
        <f>SUM(G138:G145)</f>
        <v>25</v>
      </c>
      <c r="H146" s="36">
        <f>SUM(H138:H145)</f>
        <v>36</v>
      </c>
      <c r="I146" s="36">
        <f>SUM(I138:I145)</f>
        <v>113</v>
      </c>
      <c r="J146" s="36">
        <f>SUM(J138:J145)</f>
        <v>861</v>
      </c>
      <c r="K146" s="95"/>
      <c r="L146" s="44">
        <f>SUM(L138:L145)</f>
        <v>131</v>
      </c>
    </row>
    <row r="147" spans="1:12" ht="15.75" thickBot="1">
      <c r="A147" s="56">
        <f>A130</f>
        <v>2</v>
      </c>
      <c r="B147" s="57">
        <f>B130</f>
        <v>3</v>
      </c>
      <c r="C147" s="68" t="s">
        <v>4</v>
      </c>
      <c r="D147" s="69"/>
      <c r="E147" s="45"/>
      <c r="F147" s="46">
        <f>F137+F146</f>
        <v>1295</v>
      </c>
      <c r="G147" s="46">
        <f>G137+G146</f>
        <v>51</v>
      </c>
      <c r="H147" s="46">
        <f>H137+H146</f>
        <v>58</v>
      </c>
      <c r="I147" s="46">
        <f>I137+I146</f>
        <v>191</v>
      </c>
      <c r="J147" s="46">
        <f>J137+J146</f>
        <v>1480</v>
      </c>
      <c r="K147" s="105"/>
      <c r="L147" s="48">
        <f>L137+L146</f>
        <v>230</v>
      </c>
    </row>
    <row r="148" spans="1:12" ht="15">
      <c r="A148" s="17">
        <v>2</v>
      </c>
      <c r="B148" s="18">
        <v>4</v>
      </c>
      <c r="C148" s="19" t="s">
        <v>19</v>
      </c>
      <c r="D148" s="71" t="s">
        <v>20</v>
      </c>
      <c r="E148" s="122" t="s">
        <v>68</v>
      </c>
      <c r="F148" s="108">
        <v>200</v>
      </c>
      <c r="G148" s="108">
        <v>8</v>
      </c>
      <c r="H148" s="108">
        <v>12</v>
      </c>
      <c r="I148" s="108">
        <v>42</v>
      </c>
      <c r="J148" s="109">
        <v>312</v>
      </c>
      <c r="K148" s="130">
        <v>173</v>
      </c>
      <c r="L148" s="62">
        <v>99</v>
      </c>
    </row>
    <row r="149" spans="1:12" ht="15">
      <c r="A149" s="21"/>
      <c r="B149" s="22"/>
      <c r="C149" s="23"/>
      <c r="D149" s="24" t="s">
        <v>21</v>
      </c>
      <c r="E149" s="110" t="s">
        <v>93</v>
      </c>
      <c r="F149" s="111">
        <v>200</v>
      </c>
      <c r="G149" s="111">
        <v>0</v>
      </c>
      <c r="H149" s="111">
        <v>0</v>
      </c>
      <c r="I149" s="111">
        <v>14</v>
      </c>
      <c r="J149" s="112">
        <v>60</v>
      </c>
      <c r="K149" s="131">
        <v>301</v>
      </c>
      <c r="L149" s="27"/>
    </row>
    <row r="150" spans="1:12" ht="15">
      <c r="A150" s="21"/>
      <c r="B150" s="22"/>
      <c r="C150" s="23"/>
      <c r="D150" s="24" t="s">
        <v>22</v>
      </c>
      <c r="E150" s="110" t="s">
        <v>79</v>
      </c>
      <c r="F150" s="111">
        <v>30</v>
      </c>
      <c r="G150" s="111">
        <v>2</v>
      </c>
      <c r="H150" s="111">
        <v>1</v>
      </c>
      <c r="I150" s="111">
        <v>15</v>
      </c>
      <c r="J150" s="112">
        <v>79</v>
      </c>
      <c r="K150" s="131"/>
      <c r="L150" s="27"/>
    </row>
    <row r="151" spans="1:12" ht="15">
      <c r="A151" s="21"/>
      <c r="B151" s="22"/>
      <c r="C151" s="23"/>
      <c r="D151" s="28" t="s">
        <v>44</v>
      </c>
      <c r="E151" s="113" t="s">
        <v>106</v>
      </c>
      <c r="F151" s="111">
        <v>30</v>
      </c>
      <c r="G151" s="111">
        <v>0</v>
      </c>
      <c r="H151" s="111">
        <v>0</v>
      </c>
      <c r="I151" s="111">
        <v>24</v>
      </c>
      <c r="J151" s="112">
        <v>98</v>
      </c>
      <c r="K151" s="131">
        <v>423</v>
      </c>
      <c r="L151" s="27"/>
    </row>
    <row r="152" spans="1:12" ht="15">
      <c r="A152" s="21"/>
      <c r="B152" s="22"/>
      <c r="C152" s="23"/>
      <c r="D152" s="28"/>
      <c r="E152" s="110" t="s">
        <v>43</v>
      </c>
      <c r="F152" s="111">
        <v>100</v>
      </c>
      <c r="G152" s="111">
        <v>4</v>
      </c>
      <c r="H152" s="111">
        <v>0</v>
      </c>
      <c r="I152" s="111">
        <v>19</v>
      </c>
      <c r="J152" s="112">
        <v>95</v>
      </c>
      <c r="K152" s="131">
        <v>431</v>
      </c>
      <c r="L152" s="27"/>
    </row>
    <row r="153" spans="1:12" ht="15">
      <c r="A153" s="21"/>
      <c r="B153" s="22"/>
      <c r="C153" s="23"/>
      <c r="D153" s="61"/>
      <c r="E153" s="29"/>
      <c r="F153" s="30"/>
      <c r="G153" s="30"/>
      <c r="H153" s="30"/>
      <c r="I153" s="30"/>
      <c r="J153" s="30"/>
      <c r="K153" s="31"/>
      <c r="L153" s="27"/>
    </row>
    <row r="154" spans="1:12" ht="15">
      <c r="A154" s="21"/>
      <c r="B154" s="22"/>
      <c r="C154" s="23"/>
      <c r="D154" s="28"/>
      <c r="E154" s="29"/>
      <c r="F154" s="30"/>
      <c r="G154" s="30"/>
      <c r="H154" s="30"/>
      <c r="I154" s="30"/>
      <c r="J154" s="30"/>
      <c r="K154" s="31"/>
      <c r="L154" s="27"/>
    </row>
    <row r="155" spans="1:12" ht="15.75" thickBot="1">
      <c r="A155" s="32"/>
      <c r="B155" s="33"/>
      <c r="C155" s="42"/>
      <c r="D155" s="34" t="s">
        <v>32</v>
      </c>
      <c r="E155" s="35"/>
      <c r="F155" s="36">
        <f>SUM(F148:F154)</f>
        <v>560</v>
      </c>
      <c r="G155" s="36">
        <f t="shared" ref="G155:J155" si="30">SUM(G148:G154)</f>
        <v>14</v>
      </c>
      <c r="H155" s="36">
        <f t="shared" si="30"/>
        <v>13</v>
      </c>
      <c r="I155" s="36">
        <f t="shared" si="30"/>
        <v>114</v>
      </c>
      <c r="J155" s="36">
        <f t="shared" si="30"/>
        <v>644</v>
      </c>
      <c r="K155" s="37"/>
      <c r="L155" s="44">
        <f t="shared" ref="L155" si="31">SUM(L148:L154)</f>
        <v>99</v>
      </c>
    </row>
    <row r="156" spans="1:12" ht="30">
      <c r="A156" s="51">
        <f>A148</f>
        <v>2</v>
      </c>
      <c r="B156" s="63">
        <f>B148</f>
        <v>4</v>
      </c>
      <c r="C156" s="53" t="s">
        <v>24</v>
      </c>
      <c r="D156" s="42" t="s">
        <v>25</v>
      </c>
      <c r="E156" s="107" t="s">
        <v>107</v>
      </c>
      <c r="F156" s="108">
        <v>40</v>
      </c>
      <c r="G156" s="108">
        <v>4</v>
      </c>
      <c r="H156" s="108">
        <v>2</v>
      </c>
      <c r="I156" s="108">
        <v>24</v>
      </c>
      <c r="J156" s="109">
        <v>130</v>
      </c>
      <c r="K156" s="130">
        <v>133</v>
      </c>
      <c r="L156" s="27">
        <v>131</v>
      </c>
    </row>
    <row r="157" spans="1:12" ht="15">
      <c r="A157" s="21"/>
      <c r="B157" s="22"/>
      <c r="C157" s="23"/>
      <c r="D157" s="24" t="s">
        <v>26</v>
      </c>
      <c r="E157" s="113" t="s">
        <v>90</v>
      </c>
      <c r="F157" s="111">
        <v>215</v>
      </c>
      <c r="G157" s="111">
        <v>4</v>
      </c>
      <c r="H157" s="111">
        <v>10</v>
      </c>
      <c r="I157" s="111">
        <v>8</v>
      </c>
      <c r="J157" s="112">
        <v>147</v>
      </c>
      <c r="K157" s="131">
        <v>100</v>
      </c>
      <c r="L157" s="27"/>
    </row>
    <row r="158" spans="1:12" ht="15">
      <c r="A158" s="21"/>
      <c r="B158" s="22"/>
      <c r="C158" s="23"/>
      <c r="D158" s="24" t="s">
        <v>27</v>
      </c>
      <c r="E158" s="110" t="s">
        <v>80</v>
      </c>
      <c r="F158" s="111">
        <v>100</v>
      </c>
      <c r="G158" s="111">
        <v>21</v>
      </c>
      <c r="H158" s="111">
        <v>28</v>
      </c>
      <c r="I158" s="111">
        <v>0</v>
      </c>
      <c r="J158" s="112">
        <v>335</v>
      </c>
      <c r="K158" s="131">
        <v>293</v>
      </c>
      <c r="L158" s="27"/>
    </row>
    <row r="159" spans="1:12" ht="15">
      <c r="A159" s="21"/>
      <c r="B159" s="22"/>
      <c r="C159" s="23"/>
      <c r="D159" s="24" t="s">
        <v>28</v>
      </c>
      <c r="E159" s="110" t="s">
        <v>47</v>
      </c>
      <c r="F159" s="111">
        <v>150</v>
      </c>
      <c r="G159" s="111">
        <v>4</v>
      </c>
      <c r="H159" s="111">
        <v>6</v>
      </c>
      <c r="I159" s="111">
        <v>40</v>
      </c>
      <c r="J159" s="112">
        <v>231</v>
      </c>
      <c r="K159" s="131">
        <v>304</v>
      </c>
      <c r="L159" s="27"/>
    </row>
    <row r="160" spans="1:12" ht="15">
      <c r="A160" s="21"/>
      <c r="B160" s="22"/>
      <c r="C160" s="23"/>
      <c r="D160" s="24" t="s">
        <v>30</v>
      </c>
      <c r="E160" s="110" t="s">
        <v>48</v>
      </c>
      <c r="F160" s="111">
        <v>30</v>
      </c>
      <c r="G160" s="111">
        <v>2</v>
      </c>
      <c r="H160" s="111">
        <v>1</v>
      </c>
      <c r="I160" s="111">
        <v>16</v>
      </c>
      <c r="J160" s="112">
        <v>80</v>
      </c>
      <c r="K160" s="131"/>
      <c r="L160" s="27"/>
    </row>
    <row r="161" spans="1:12" ht="15">
      <c r="A161" s="21"/>
      <c r="B161" s="22"/>
      <c r="C161" s="23"/>
      <c r="D161" s="24" t="s">
        <v>31</v>
      </c>
      <c r="E161" s="113" t="s">
        <v>81</v>
      </c>
      <c r="F161" s="117">
        <v>30</v>
      </c>
      <c r="G161" s="117">
        <v>2</v>
      </c>
      <c r="H161" s="117">
        <v>0</v>
      </c>
      <c r="I161" s="117">
        <v>10</v>
      </c>
      <c r="J161" s="120">
        <v>52</v>
      </c>
      <c r="K161" s="131"/>
      <c r="L161" s="27"/>
    </row>
    <row r="162" spans="1:12" ht="15">
      <c r="A162" s="21"/>
      <c r="B162" s="22"/>
      <c r="C162" s="23"/>
      <c r="D162" s="84" t="s">
        <v>29</v>
      </c>
      <c r="E162" s="113" t="s">
        <v>70</v>
      </c>
      <c r="F162" s="111">
        <v>200</v>
      </c>
      <c r="G162" s="111">
        <v>0</v>
      </c>
      <c r="H162" s="111">
        <v>0</v>
      </c>
      <c r="I162" s="111">
        <v>27</v>
      </c>
      <c r="J162" s="112">
        <v>109</v>
      </c>
      <c r="K162" s="131">
        <v>630</v>
      </c>
      <c r="L162" s="27"/>
    </row>
    <row r="163" spans="1:12" ht="15">
      <c r="A163" s="21"/>
      <c r="B163" s="22"/>
      <c r="C163" s="23"/>
      <c r="D163" s="28"/>
      <c r="E163" s="29"/>
      <c r="F163" s="30"/>
      <c r="G163" s="30"/>
      <c r="H163" s="30"/>
      <c r="I163" s="30"/>
      <c r="J163" s="30"/>
      <c r="K163" s="31"/>
      <c r="L163" s="27"/>
    </row>
    <row r="164" spans="1:12" ht="15">
      <c r="A164" s="32"/>
      <c r="B164" s="33"/>
      <c r="C164" s="42"/>
      <c r="D164" s="34" t="s">
        <v>32</v>
      </c>
      <c r="E164" s="35"/>
      <c r="F164" s="36">
        <f>SUM(F156:F163)</f>
        <v>765</v>
      </c>
      <c r="G164" s="36">
        <f>SUM(G156:G163)</f>
        <v>37</v>
      </c>
      <c r="H164" s="36">
        <f>SUM(H156:H163)</f>
        <v>47</v>
      </c>
      <c r="I164" s="36">
        <f>SUM(I156:I163)</f>
        <v>125</v>
      </c>
      <c r="J164" s="36">
        <f>SUM(J156:J163)</f>
        <v>1084</v>
      </c>
      <c r="K164" s="37"/>
      <c r="L164" s="44">
        <f>SUM(L156:L163)</f>
        <v>131</v>
      </c>
    </row>
    <row r="165" spans="1:12" ht="15.75" thickBot="1">
      <c r="A165" s="56">
        <f>A148</f>
        <v>2</v>
      </c>
      <c r="B165" s="57">
        <f>B148</f>
        <v>4</v>
      </c>
      <c r="C165" s="68" t="s">
        <v>4</v>
      </c>
      <c r="D165" s="69"/>
      <c r="E165" s="45"/>
      <c r="F165" s="46">
        <f>F155+F164</f>
        <v>1325</v>
      </c>
      <c r="G165" s="46">
        <f>G155+G164</f>
        <v>51</v>
      </c>
      <c r="H165" s="46">
        <f>H155+H164</f>
        <v>60</v>
      </c>
      <c r="I165" s="46">
        <f>I155+I164</f>
        <v>239</v>
      </c>
      <c r="J165" s="46">
        <f>J155+J164</f>
        <v>1728</v>
      </c>
      <c r="K165" s="47"/>
      <c r="L165" s="48">
        <f>L155+L164</f>
        <v>230</v>
      </c>
    </row>
    <row r="166" spans="1:12" ht="15">
      <c r="A166" s="17">
        <v>2</v>
      </c>
      <c r="B166" s="18">
        <v>5</v>
      </c>
      <c r="C166" s="19" t="s">
        <v>19</v>
      </c>
      <c r="D166" s="71" t="s">
        <v>20</v>
      </c>
      <c r="E166" s="107" t="s">
        <v>108</v>
      </c>
      <c r="F166" s="108">
        <v>100</v>
      </c>
      <c r="G166" s="108">
        <v>15</v>
      </c>
      <c r="H166" s="108">
        <v>17</v>
      </c>
      <c r="I166" s="108">
        <v>15</v>
      </c>
      <c r="J166" s="109">
        <v>353</v>
      </c>
      <c r="K166" s="132">
        <v>269.01</v>
      </c>
      <c r="L166" s="62">
        <v>99</v>
      </c>
    </row>
    <row r="167" spans="1:12" ht="15">
      <c r="A167" s="21"/>
      <c r="B167" s="22"/>
      <c r="C167" s="23"/>
      <c r="D167" s="24" t="s">
        <v>21</v>
      </c>
      <c r="E167" s="110" t="s">
        <v>71</v>
      </c>
      <c r="F167" s="111">
        <v>200</v>
      </c>
      <c r="G167" s="111">
        <v>0</v>
      </c>
      <c r="H167" s="111">
        <v>0</v>
      </c>
      <c r="I167" s="111">
        <v>14</v>
      </c>
      <c r="J167" s="112">
        <v>57</v>
      </c>
      <c r="K167" s="133">
        <v>376</v>
      </c>
      <c r="L167" s="27"/>
    </row>
    <row r="168" spans="1:12" ht="15">
      <c r="A168" s="21"/>
      <c r="B168" s="22"/>
      <c r="C168" s="23"/>
      <c r="D168" s="24" t="s">
        <v>22</v>
      </c>
      <c r="E168" s="110" t="s">
        <v>79</v>
      </c>
      <c r="F168" s="111">
        <v>30</v>
      </c>
      <c r="G168" s="111">
        <v>2</v>
      </c>
      <c r="H168" s="111">
        <v>1</v>
      </c>
      <c r="I168" s="111">
        <v>15</v>
      </c>
      <c r="J168" s="112">
        <v>79</v>
      </c>
      <c r="K168" s="133"/>
      <c r="L168" s="27"/>
    </row>
    <row r="169" spans="1:12" ht="15">
      <c r="A169" s="21"/>
      <c r="B169" s="22"/>
      <c r="C169" s="23"/>
      <c r="D169" s="28"/>
      <c r="E169" s="113" t="s">
        <v>103</v>
      </c>
      <c r="F169" s="111">
        <v>15</v>
      </c>
      <c r="G169" s="111">
        <v>0</v>
      </c>
      <c r="H169" s="111">
        <v>14</v>
      </c>
      <c r="I169" s="111">
        <v>4</v>
      </c>
      <c r="J169" s="112">
        <v>144</v>
      </c>
      <c r="K169" s="133">
        <v>14.06</v>
      </c>
      <c r="L169" s="27"/>
    </row>
    <row r="170" spans="1:12" ht="15">
      <c r="A170" s="21"/>
      <c r="B170" s="22"/>
      <c r="C170" s="23"/>
      <c r="D170" s="28" t="s">
        <v>28</v>
      </c>
      <c r="E170" s="110" t="s">
        <v>58</v>
      </c>
      <c r="F170" s="111">
        <v>180</v>
      </c>
      <c r="G170" s="111">
        <v>4</v>
      </c>
      <c r="H170" s="111">
        <v>11</v>
      </c>
      <c r="I170" s="111">
        <v>26</v>
      </c>
      <c r="J170" s="112">
        <v>222</v>
      </c>
      <c r="K170" s="133">
        <v>128</v>
      </c>
      <c r="L170" s="27"/>
    </row>
    <row r="171" spans="1:12" ht="15">
      <c r="A171" s="21"/>
      <c r="B171" s="22"/>
      <c r="C171" s="23"/>
      <c r="D171" s="61"/>
      <c r="E171" s="29"/>
      <c r="F171" s="30"/>
      <c r="G171" s="30"/>
      <c r="H171" s="30"/>
      <c r="I171" s="30"/>
      <c r="J171" s="30"/>
      <c r="K171" s="94"/>
      <c r="L171" s="27"/>
    </row>
    <row r="172" spans="1:12" ht="15">
      <c r="A172" s="21"/>
      <c r="B172" s="22"/>
      <c r="C172" s="23"/>
      <c r="D172" s="28"/>
      <c r="E172" s="29"/>
      <c r="F172" s="30"/>
      <c r="G172" s="30"/>
      <c r="H172" s="30"/>
      <c r="I172" s="30"/>
      <c r="J172" s="30"/>
      <c r="K172" s="94"/>
      <c r="L172" s="27"/>
    </row>
    <row r="173" spans="1:12" ht="15.75" customHeight="1">
      <c r="A173" s="32"/>
      <c r="B173" s="33"/>
      <c r="C173" s="42"/>
      <c r="D173" s="34" t="s">
        <v>32</v>
      </c>
      <c r="E173" s="125"/>
      <c r="F173" s="126">
        <f>SUM(F166:F172)</f>
        <v>525</v>
      </c>
      <c r="G173" s="126">
        <f t="shared" ref="G173:J173" si="32">SUM(G166:G172)</f>
        <v>21</v>
      </c>
      <c r="H173" s="126">
        <f t="shared" si="32"/>
        <v>43</v>
      </c>
      <c r="I173" s="126">
        <f t="shared" si="32"/>
        <v>74</v>
      </c>
      <c r="J173" s="126">
        <f t="shared" si="32"/>
        <v>855</v>
      </c>
      <c r="K173" s="134"/>
      <c r="L173" s="44">
        <f t="shared" ref="L173" si="33">SUM(L166:L172)</f>
        <v>99</v>
      </c>
    </row>
    <row r="174" spans="1:12" ht="15">
      <c r="A174" s="51">
        <f>A166</f>
        <v>2</v>
      </c>
      <c r="B174" s="63">
        <f>B166</f>
        <v>5</v>
      </c>
      <c r="C174" s="53" t="s">
        <v>24</v>
      </c>
      <c r="D174" s="42"/>
      <c r="E174" s="110"/>
      <c r="F174" s="111"/>
      <c r="G174" s="111"/>
      <c r="H174" s="111"/>
      <c r="I174" s="111"/>
      <c r="J174" s="112"/>
      <c r="K174" s="133"/>
      <c r="L174" s="27">
        <v>131</v>
      </c>
    </row>
    <row r="175" spans="1:12" ht="15">
      <c r="A175" s="21"/>
      <c r="B175" s="22"/>
      <c r="C175" s="23"/>
      <c r="D175" s="24" t="s">
        <v>26</v>
      </c>
      <c r="E175" s="113" t="s">
        <v>45</v>
      </c>
      <c r="F175" s="111">
        <v>215</v>
      </c>
      <c r="G175" s="111">
        <v>2</v>
      </c>
      <c r="H175" s="111">
        <v>3</v>
      </c>
      <c r="I175" s="111">
        <v>5</v>
      </c>
      <c r="J175" s="112">
        <v>58</v>
      </c>
      <c r="K175" s="133">
        <v>102</v>
      </c>
      <c r="L175" s="27"/>
    </row>
    <row r="176" spans="1:12" ht="15">
      <c r="A176" s="21"/>
      <c r="B176" s="22"/>
      <c r="C176" s="23"/>
      <c r="D176" s="24" t="s">
        <v>27</v>
      </c>
      <c r="E176" s="110" t="s">
        <v>66</v>
      </c>
      <c r="F176" s="111">
        <v>100</v>
      </c>
      <c r="G176" s="111">
        <v>25</v>
      </c>
      <c r="H176" s="111">
        <v>17</v>
      </c>
      <c r="I176" s="111">
        <v>10</v>
      </c>
      <c r="J176" s="112">
        <v>293</v>
      </c>
      <c r="K176" s="133">
        <v>496</v>
      </c>
      <c r="L176" s="27"/>
    </row>
    <row r="177" spans="1:12" ht="15">
      <c r="A177" s="21"/>
      <c r="B177" s="22"/>
      <c r="C177" s="23"/>
      <c r="D177" s="24" t="s">
        <v>28</v>
      </c>
      <c r="E177" s="110" t="s">
        <v>61</v>
      </c>
      <c r="F177" s="111">
        <v>150</v>
      </c>
      <c r="G177" s="111">
        <v>6</v>
      </c>
      <c r="H177" s="111">
        <v>5</v>
      </c>
      <c r="I177" s="111">
        <v>36</v>
      </c>
      <c r="J177" s="112">
        <v>211</v>
      </c>
      <c r="K177" s="133">
        <v>309</v>
      </c>
      <c r="L177" s="27"/>
    </row>
    <row r="178" spans="1:12" ht="15">
      <c r="A178" s="21"/>
      <c r="B178" s="22"/>
      <c r="C178" s="23"/>
      <c r="D178" s="24" t="s">
        <v>30</v>
      </c>
      <c r="E178" s="110" t="s">
        <v>48</v>
      </c>
      <c r="F178" s="111">
        <v>30</v>
      </c>
      <c r="G178" s="111">
        <v>2</v>
      </c>
      <c r="H178" s="111">
        <v>1</v>
      </c>
      <c r="I178" s="111">
        <v>16</v>
      </c>
      <c r="J178" s="112">
        <v>80</v>
      </c>
      <c r="K178" s="133"/>
      <c r="L178" s="27"/>
    </row>
    <row r="179" spans="1:12" ht="15">
      <c r="A179" s="21"/>
      <c r="B179" s="22"/>
      <c r="C179" s="23"/>
      <c r="D179" s="24" t="s">
        <v>31</v>
      </c>
      <c r="E179" s="113" t="s">
        <v>81</v>
      </c>
      <c r="F179" s="117">
        <v>30</v>
      </c>
      <c r="G179" s="117">
        <v>2</v>
      </c>
      <c r="H179" s="117">
        <v>0</v>
      </c>
      <c r="I179" s="117">
        <v>10</v>
      </c>
      <c r="J179" s="120">
        <v>52</v>
      </c>
      <c r="K179" s="133"/>
      <c r="L179" s="27"/>
    </row>
    <row r="180" spans="1:12" ht="15">
      <c r="A180" s="21"/>
      <c r="B180" s="22"/>
      <c r="C180" s="23"/>
      <c r="D180" s="84" t="s">
        <v>29</v>
      </c>
      <c r="E180" s="110" t="s">
        <v>49</v>
      </c>
      <c r="F180" s="111">
        <v>200</v>
      </c>
      <c r="G180" s="111">
        <v>0</v>
      </c>
      <c r="H180" s="111">
        <v>0</v>
      </c>
      <c r="I180" s="111">
        <v>23</v>
      </c>
      <c r="J180" s="112">
        <v>91</v>
      </c>
      <c r="K180" s="133">
        <v>349</v>
      </c>
      <c r="L180" s="27"/>
    </row>
    <row r="181" spans="1:12" ht="15">
      <c r="A181" s="21"/>
      <c r="B181" s="22"/>
      <c r="C181" s="23"/>
      <c r="D181" s="28"/>
      <c r="E181" s="29"/>
      <c r="F181" s="30"/>
      <c r="G181" s="30"/>
      <c r="H181" s="30"/>
      <c r="I181" s="30"/>
      <c r="J181" s="30"/>
      <c r="K181" s="94"/>
      <c r="L181" s="27"/>
    </row>
    <row r="182" spans="1:12" ht="15">
      <c r="A182" s="32"/>
      <c r="B182" s="33"/>
      <c r="C182" s="42"/>
      <c r="D182" s="34" t="s">
        <v>32</v>
      </c>
      <c r="E182" s="35"/>
      <c r="F182" s="36">
        <f>SUM(F174:F181)</f>
        <v>725</v>
      </c>
      <c r="G182" s="36">
        <f>SUM(G174:G181)</f>
        <v>37</v>
      </c>
      <c r="H182" s="36">
        <f>SUM(H174:H181)</f>
        <v>26</v>
      </c>
      <c r="I182" s="36">
        <f>SUM(I174:I181)</f>
        <v>100</v>
      </c>
      <c r="J182" s="36">
        <f>SUM(J174:J181)</f>
        <v>785</v>
      </c>
      <c r="K182" s="95"/>
      <c r="L182" s="44">
        <f>SUM(L174:L181)</f>
        <v>131</v>
      </c>
    </row>
    <row r="183" spans="1:12" ht="15.75" thickBot="1">
      <c r="A183" s="56">
        <f>A166</f>
        <v>2</v>
      </c>
      <c r="B183" s="57">
        <f>B166</f>
        <v>5</v>
      </c>
      <c r="C183" s="68" t="s">
        <v>4</v>
      </c>
      <c r="D183" s="69"/>
      <c r="E183" s="45"/>
      <c r="F183" s="46">
        <f>F173+F182</f>
        <v>1250</v>
      </c>
      <c r="G183" s="46">
        <f>G173+G182</f>
        <v>58</v>
      </c>
      <c r="H183" s="46">
        <f>H173+H182</f>
        <v>69</v>
      </c>
      <c r="I183" s="46">
        <f>I173+I182</f>
        <v>174</v>
      </c>
      <c r="J183" s="46">
        <f>J173+J182</f>
        <v>1640</v>
      </c>
      <c r="K183" s="105"/>
      <c r="L183" s="48">
        <f>L173+L182</f>
        <v>230</v>
      </c>
    </row>
    <row r="184" spans="1:12" ht="13.5" thickBot="1">
      <c r="A184" s="135"/>
      <c r="B184" s="136"/>
      <c r="C184" s="137" t="s">
        <v>5</v>
      </c>
      <c r="D184" s="137"/>
      <c r="E184" s="137"/>
      <c r="F184" s="138">
        <f>(F22+F40+F58+F75+F92+F111+F129+F147+F165+F183)/(IF(F22=0,0,1)+IF(F40=0,0,1)+IF(F58=0,0,1)+IF(F75=0,0,1)+IF(F92=0,0,1)+IF(F111=0,0,1)+IF(F129=0,0,1)+IF(F147=0,0,1)+IF(F165=0,0,1)+IF(F183=0,0,1))</f>
        <v>1271</v>
      </c>
      <c r="G184" s="138">
        <f>(G22+G40+G58+G75+G92+G111+G129+G147+G165+G183)/(IF(G22=0,0,1)+IF(G40=0,0,1)+IF(G58=0,0,1)+IF(G75=0,0,1)+IF(G92=0,0,1)+IF(G111=0,0,1)+IF(G129=0,0,1)+IF(G147=0,0,1)+IF(G165=0,0,1)+IF(G183=0,0,1))</f>
        <v>52.9</v>
      </c>
      <c r="H184" s="138">
        <f>(H22+H40+H58+H75+H92+H111+H129+H147+H165+H183)/(IF(H22=0,0,1)+IF(H40=0,0,1)+IF(H58=0,0,1)+IF(H75=0,0,1)+IF(H92=0,0,1)+IF(H111=0,0,1)+IF(H129=0,0,1)+IF(H147=0,0,1)+IF(H165=0,0,1)+IF(H183=0,0,1))</f>
        <v>58.3</v>
      </c>
      <c r="I184" s="138">
        <f>(I22+I40+I58+I75+I92+I111+I129+I147+I165+I183)/(IF(I22=0,0,1)+IF(I40=0,0,1)+IF(I58=0,0,1)+IF(I75=0,0,1)+IF(I92=0,0,1)+IF(I111=0,0,1)+IF(I129=0,0,1)+IF(I147=0,0,1)+IF(I165=0,0,1)+IF(I183=0,0,1))</f>
        <v>190.9</v>
      </c>
      <c r="J184" s="138">
        <f>(J22+J40+J58+J75+J92+J111+J129+J147+J165+J183)/(IF(J22=0,0,1)+IF(J40=0,0,1)+IF(J58=0,0,1)+IF(J75=0,0,1)+IF(J92=0,0,1)+IF(J111=0,0,1)+IF(J129=0,0,1)+IF(J147=0,0,1)+IF(J165=0,0,1)+IF(J183=0,0,1))</f>
        <v>1557.1</v>
      </c>
      <c r="K184" s="139"/>
      <c r="L184" s="140">
        <f>(L22+L40+L58+L75+L92+L111+L129+L147+L165+L183)/(IF(L22=0,0,1)+IF(L40=0,0,1)+IF(L58=0,0,1)+IF(L75=0,0,1)+IF(L92=0,0,1)+IF(L111=0,0,1)+IF(L129=0,0,1)+IF(L147=0,0,1)+IF(L165=0,0,1)+IF(L183=0,0,1))</f>
        <v>230</v>
      </c>
    </row>
    <row r="185" spans="1:12">
      <c r="A185" s="49"/>
      <c r="B185" s="49"/>
      <c r="C185" s="50"/>
      <c r="D185" s="50"/>
      <c r="E185" s="49"/>
      <c r="F185" s="49"/>
      <c r="G185" s="49"/>
      <c r="H185" s="49"/>
      <c r="I185" s="49"/>
      <c r="J185" s="49"/>
      <c r="K185" s="49"/>
      <c r="L185" s="49"/>
    </row>
  </sheetData>
  <mergeCells count="14">
    <mergeCell ref="C75:D75"/>
    <mergeCell ref="C92:D92"/>
    <mergeCell ref="C22:D22"/>
    <mergeCell ref="C184:E184"/>
    <mergeCell ref="C183:D183"/>
    <mergeCell ref="C111:D111"/>
    <mergeCell ref="C129:D129"/>
    <mergeCell ref="C147:D147"/>
    <mergeCell ref="C165:D165"/>
    <mergeCell ref="C1:E1"/>
    <mergeCell ref="H1:K1"/>
    <mergeCell ref="H2:K2"/>
    <mergeCell ref="C40:D40"/>
    <mergeCell ref="C58:D5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2026-03-31T08:58:59Z</dcterms:modified>
</cp:coreProperties>
</file>